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C:\Users\AmbrozG\Desktop\Projekt, d.d\3-Konzultant\Projekti\10-0054 URED Solkan - Čepovan\1 - Pred gradnjo\Projektiranje\Pojasnila\"/>
    </mc:Choice>
  </mc:AlternateContent>
  <xr:revisionPtr revIDLastSave="0" documentId="13_ncr:1_{A8EF34AB-D8FB-4104-9B23-72B98AAE76CE}" xr6:coauthVersionLast="47" xr6:coauthVersionMax="47" xr10:uidLastSave="{00000000-0000-0000-0000-000000000000}"/>
  <bookViews>
    <workbookView xWindow="28680" yWindow="-120" windowWidth="29040" windowHeight="15840" xr2:uid="{FC23CBD9-5803-453E-9B49-44368582501D}"/>
  </bookViews>
  <sheets>
    <sheet name="priloga 1" sheetId="1" r:id="rId1"/>
  </sheets>
  <definedNames>
    <definedName name="_xlnm.Print_Area" localSheetId="0">'priloga 1'!$B$1:$K$226</definedName>
  </definedNames>
  <calcPr calcId="181029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" l="1"/>
  <c r="B25" i="1" l="1"/>
  <c r="B38" i="1" l="1"/>
  <c r="B51" i="1" l="1"/>
  <c r="B64" i="1" l="1"/>
  <c r="B77" i="1" l="1"/>
  <c r="B90" i="1" s="1"/>
  <c r="B103" i="1" s="1"/>
  <c r="B116" i="1" s="1"/>
  <c r="B129" i="1" s="1"/>
  <c r="B142" i="1" s="1"/>
  <c r="B155" i="1" s="1"/>
  <c r="B168" i="1" s="1"/>
  <c r="K202" i="1" l="1"/>
  <c r="K206" i="1" s="1"/>
  <c r="F204" i="1"/>
  <c r="L65" i="1" l="1"/>
  <c r="L13" i="1"/>
  <c r="L52" i="1"/>
  <c r="L104" i="1"/>
  <c r="L78" i="1"/>
  <c r="L91" i="1"/>
  <c r="L117" i="1"/>
  <c r="L202" i="1"/>
  <c r="L194" i="1"/>
  <c r="L169" i="1"/>
  <c r="L143" i="1"/>
  <c r="L130" i="1"/>
  <c r="L198" i="1"/>
  <c r="L156" i="1"/>
  <c r="L39" i="1"/>
  <c r="L190" i="1"/>
  <c r="L186" i="1"/>
  <c r="K209" i="1" l="1"/>
  <c r="L26" i="1" l="1"/>
  <c r="K212" i="1"/>
  <c r="L182" i="1"/>
  <c r="K215" i="1" l="1"/>
  <c r="K218" i="1" s="1"/>
  <c r="D206" i="1" l="1"/>
  <c r="B181" i="1" l="1"/>
  <c r="B185" i="1" s="1"/>
  <c r="B189" i="1" l="1"/>
  <c r="B193" i="1" s="1"/>
  <c r="B197" i="1" s="1"/>
  <c r="B201" i="1" s="1"/>
</calcChain>
</file>

<file path=xl/sharedStrings.xml><?xml version="1.0" encoding="utf-8"?>
<sst xmlns="http://schemas.openxmlformats.org/spreadsheetml/2006/main" count="89" uniqueCount="51">
  <si>
    <t>Ponudnik:</t>
  </si>
  <si>
    <t>št. ponudbe:</t>
  </si>
  <si>
    <t>datum:</t>
  </si>
  <si>
    <t>N°</t>
  </si>
  <si>
    <t>VRSTA POSLA</t>
  </si>
  <si>
    <t xml:space="preserve">EUR </t>
  </si>
  <si>
    <t>Gospodarski subjekt:</t>
  </si>
  <si>
    <t>pooblaščeni inženir s področja gradbeništva:</t>
  </si>
  <si>
    <t>IZS št.</t>
  </si>
  <si>
    <t>Katastrski elaborat in priprava podatkov za spremljanje odkupov</t>
  </si>
  <si>
    <t>Koordinacija (usklajevanje, pregled delovne kopije, odškodninske obravnave,…)</t>
  </si>
  <si>
    <t>količina ur:</t>
  </si>
  <si>
    <t>vrednost 1 ur</t>
  </si>
  <si>
    <t>SKUPAJ:</t>
  </si>
  <si>
    <t xml:space="preserve">Opomba: </t>
  </si>
  <si>
    <t>Cene se vnaša le v rumeno obarvane celice!</t>
  </si>
  <si>
    <t>Vsa dela, ki jih je treba izvesti skladno s projektno nalogo in niso posebej specificirana so zajeta v enotnih cenah specifikacije ponudbe!</t>
  </si>
  <si>
    <t>izobrazba gradbene smeri;</t>
  </si>
  <si>
    <t>NEPREDVIDENA DELA 10%:</t>
  </si>
  <si>
    <t>SKUPAJ Z NEPREDVIDENIMI DELI:</t>
  </si>
  <si>
    <t>DDV 22%:</t>
  </si>
  <si>
    <t>SKUPAJ Z DDV:</t>
  </si>
  <si>
    <t>delež % brez nepredvidenih del in DDV-ja</t>
  </si>
  <si>
    <t>Geološko - geotehnični elaborat</t>
  </si>
  <si>
    <t>izobrazba ustrezne smeri (gradbenik, ali geolog ali geotehnik):</t>
  </si>
  <si>
    <t>pooblaščeni inženir:</t>
  </si>
  <si>
    <t>Elaborat dimenzioniranja voziščne konstrukcije</t>
  </si>
  <si>
    <t>izobrazba gradbene smeri:</t>
  </si>
  <si>
    <t>pooblaščeni inženir/izdelovalec:</t>
  </si>
  <si>
    <t>in št.potrdila koord</t>
  </si>
  <si>
    <t>Načrt vodenja in zavarovanja prometa v času gradnje</t>
  </si>
  <si>
    <t>Elaborat za preprečevanje in zmanjševanje emisije delcev z gradbišča</t>
  </si>
  <si>
    <t>Popis del in predračunski elaborat ločeno po ukrepih oz. objektih, s skupno rekapitulacija</t>
  </si>
  <si>
    <t>Zbirna karta obstoječih in predvidenih komunalnih vodov</t>
  </si>
  <si>
    <t>Tabela z načrtovanimi ukrepi</t>
  </si>
  <si>
    <t>izobrazba elektro smeri:</t>
  </si>
  <si>
    <t>pooblaščeni inženir s področja elektrotehnike:</t>
  </si>
  <si>
    <t>PZI prestavitve in zaščite elektro vodov</t>
  </si>
  <si>
    <t>PZI prestavitve in zaščite TK in KKS vodov</t>
  </si>
  <si>
    <t>izobrazba geodetske smeri:</t>
  </si>
  <si>
    <t>pooblaščeni inženir s področja geodezije:</t>
  </si>
  <si>
    <t>Načrt gospodarjenja z gradbenimi odpadki (NGGO)</t>
  </si>
  <si>
    <t>Pridobivanje projektnih pogojev in mnenj k projektu</t>
  </si>
  <si>
    <t>Geodetski načrt: zakoličba trase (vključno s kasnejšo predajo izvajalcu in posnetek terena, brežin  in prečnih profilov...)</t>
  </si>
  <si>
    <t>PZI prestavitve in zaščite komunalnih vodov (vodovod, fekalna kanalizacija…)</t>
  </si>
  <si>
    <t>Varnostni načrt</t>
  </si>
  <si>
    <t>SPECIFIKACIJA NAROČILA Z NAVEDBO ODGOVORNIH OSEB za izdelavo projekta</t>
  </si>
  <si>
    <t>PZI ureditve ceste R3-607/5723 Preval – Grgar – Čepovan
na odseku od km 7+000 do km 12+000</t>
  </si>
  <si>
    <t>PZI načrt gradbenih konstrukcij - cesta (vključno z ureditvijo priključkov, odvodnjavanja, cevnih prepustov ter vseh pripadajočih ureditev… - skladno s projektno nalogo - pregledna situacija, gradbena situacija, karakteristični prečni profili...)</t>
  </si>
  <si>
    <t>PZI načrt gradbenih konstrukcij - odvodnjavanje (vključno z ureditvijo cevnih prepustov ter vseh pripadajočih ureditev… - skladno s projektno nalogo - pregledna situacija, gradbena situacija, karakteristični prečni profili...)</t>
  </si>
  <si>
    <t>PZI načrt gradbenih konstrukcij - podporne/oporne konstrukcije (pregledna situacija, gradbena situacija, karakteristični prečni profili...)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</si>
</sst>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i/>
      <sz val="12"/>
      <name val="Arial"/>
      <family val="2"/>
      <charset val="238"/>
    </font>
    <font>
      <b/>
      <sz val="14"/>
      <color indexed="9"/>
      <name val="Arial"/>
      <family val="2"/>
      <charset val="238"/>
    </font>
    <font>
      <b/>
      <u/>
      <sz val="14"/>
      <name val="Arial"/>
      <family val="2"/>
      <charset val="238"/>
    </font>
    <font>
      <b/>
      <sz val="20"/>
      <color theme="1"/>
      <name val="Arial"/>
      <family val="2"/>
      <charset val="238"/>
    </font>
    <font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4" fontId="5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Protection="1"/>
    <xf numFmtId="4" fontId="1" fillId="0" borderId="0" xfId="0" applyNumberFormat="1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right" vertical="top"/>
    </xf>
    <xf numFmtId="0" fontId="5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top"/>
    </xf>
    <xf numFmtId="0" fontId="6" fillId="0" borderId="0" xfId="0" applyFont="1" applyAlignment="1" applyProtection="1">
      <alignment horizontal="left" vertical="top" wrapText="1"/>
    </xf>
    <xf numFmtId="4" fontId="1" fillId="0" borderId="0" xfId="0" applyNumberFormat="1" applyFont="1" applyAlignment="1" applyProtection="1">
      <alignment horizontal="left" vertical="top"/>
    </xf>
    <xf numFmtId="0" fontId="1" fillId="0" borderId="0" xfId="0" applyFont="1" applyAlignment="1" applyProtection="1">
      <alignment horizontal="left" vertical="top"/>
    </xf>
    <xf numFmtId="0" fontId="6" fillId="0" borderId="0" xfId="0" applyFont="1" applyProtection="1"/>
    <xf numFmtId="4" fontId="6" fillId="0" borderId="1" xfId="0" applyNumberFormat="1" applyFont="1" applyBorder="1" applyAlignment="1" applyProtection="1">
      <alignment horizontal="right" vertical="center"/>
    </xf>
    <xf numFmtId="0" fontId="5" fillId="0" borderId="2" xfId="0" applyFont="1" applyBorder="1" applyAlignment="1" applyProtection="1">
      <alignment horizontal="center" vertical="top" wrapText="1"/>
    </xf>
    <xf numFmtId="4" fontId="5" fillId="0" borderId="2" xfId="0" applyNumberFormat="1" applyFont="1" applyBorder="1" applyAlignment="1" applyProtection="1">
      <alignment horizontal="center" vertical="top" wrapText="1"/>
    </xf>
    <xf numFmtId="3" fontId="5" fillId="0" borderId="5" xfId="0" applyNumberFormat="1" applyFont="1" applyBorder="1" applyAlignment="1" applyProtection="1">
      <alignment horizontal="center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7" xfId="0" applyFont="1" applyBorder="1" applyAlignment="1" applyProtection="1">
      <alignment horizontal="left" vertical="top" wrapText="1"/>
    </xf>
    <xf numFmtId="4" fontId="5" fillId="0" borderId="9" xfId="0" applyNumberFormat="1" applyFont="1" applyBorder="1" applyAlignment="1" applyProtection="1">
      <alignment horizontal="right" vertical="center" wrapText="1"/>
    </xf>
    <xf numFmtId="0" fontId="6" fillId="0" borderId="12" xfId="0" applyFont="1" applyBorder="1" applyAlignment="1" applyProtection="1">
      <alignment horizontal="justify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justify" vertical="top" wrapText="1"/>
    </xf>
    <xf numFmtId="4" fontId="2" fillId="0" borderId="14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/>
    </xf>
    <xf numFmtId="0" fontId="6" fillId="0" borderId="7" xfId="0" applyFont="1" applyBorder="1" applyAlignment="1" applyProtection="1">
      <alignment horizontal="justify" vertical="top" wrapText="1"/>
    </xf>
    <xf numFmtId="0" fontId="6" fillId="0" borderId="12" xfId="0" applyFont="1" applyBorder="1" applyAlignment="1" applyProtection="1">
      <alignment horizontal="center" vertical="top" wrapText="1"/>
    </xf>
    <xf numFmtId="0" fontId="6" fillId="0" borderId="1" xfId="0" applyFont="1" applyBorder="1" applyAlignment="1" applyProtection="1">
      <alignment horizontal="center" vertical="top" wrapText="1"/>
    </xf>
    <xf numFmtId="4" fontId="5" fillId="0" borderId="14" xfId="0" applyNumberFormat="1" applyFont="1" applyBorder="1" applyAlignment="1" applyProtection="1">
      <alignment horizontal="right" vertical="center" wrapText="1"/>
    </xf>
    <xf numFmtId="0" fontId="1" fillId="0" borderId="7" xfId="0" applyFont="1" applyBorder="1" applyAlignment="1" applyProtection="1">
      <alignment horizontal="center" vertical="top"/>
    </xf>
    <xf numFmtId="4" fontId="5" fillId="3" borderId="9" xfId="0" applyNumberFormat="1" applyFont="1" applyFill="1" applyBorder="1" applyAlignment="1" applyProtection="1">
      <alignment horizontal="right" vertical="center" wrapText="1"/>
    </xf>
    <xf numFmtId="4" fontId="5" fillId="0" borderId="9" xfId="0" applyNumberFormat="1" applyFont="1" applyBorder="1" applyAlignment="1" applyProtection="1">
      <alignment horizontal="right" wrapText="1"/>
    </xf>
    <xf numFmtId="4" fontId="1" fillId="0" borderId="14" xfId="0" applyNumberFormat="1" applyFont="1" applyBorder="1" applyAlignment="1" applyProtection="1">
      <alignment horizontal="right" vertical="center" wrapText="1"/>
    </xf>
    <xf numFmtId="3" fontId="8" fillId="0" borderId="15" xfId="0" applyNumberFormat="1" applyFont="1" applyBorder="1" applyAlignment="1" applyProtection="1">
      <alignment horizontal="justify" vertical="top" wrapText="1"/>
    </xf>
    <xf numFmtId="0" fontId="5" fillId="0" borderId="7" xfId="0" applyFont="1" applyBorder="1" applyAlignment="1" applyProtection="1">
      <alignment horizontal="justify" vertical="top" wrapText="1"/>
    </xf>
    <xf numFmtId="0" fontId="5" fillId="0" borderId="12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justify" vertical="top" wrapText="1"/>
    </xf>
    <xf numFmtId="0" fontId="5" fillId="0" borderId="1" xfId="0" applyFont="1" applyBorder="1" applyAlignment="1" applyProtection="1">
      <alignment horizontal="right" vertical="top" wrapText="1"/>
    </xf>
    <xf numFmtId="4" fontId="6" fillId="0" borderId="0" xfId="0" applyNumberFormat="1" applyFont="1" applyAlignment="1" applyProtection="1">
      <alignment horizontal="right" vertical="center"/>
    </xf>
    <xf numFmtId="0" fontId="9" fillId="0" borderId="0" xfId="0" applyFont="1" applyProtection="1"/>
    <xf numFmtId="0" fontId="6" fillId="0" borderId="0" xfId="0" quotePrefix="1" applyFont="1" applyProtection="1"/>
    <xf numFmtId="164" fontId="6" fillId="4" borderId="0" xfId="0" applyNumberFormat="1" applyFont="1" applyFill="1" applyAlignment="1" applyProtection="1">
      <alignment horizontal="center" vertical="top" wrapText="1"/>
      <protection locked="0"/>
    </xf>
    <xf numFmtId="0" fontId="10" fillId="0" borderId="0" xfId="0" applyFont="1" applyAlignment="1" applyProtection="1">
      <alignment horizontal="right" vertical="top"/>
    </xf>
    <xf numFmtId="4" fontId="5" fillId="2" borderId="9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7" xfId="0" applyFont="1" applyBorder="1" applyAlignment="1">
      <alignment horizontal="justify" vertical="top" wrapText="1"/>
    </xf>
    <xf numFmtId="0" fontId="5" fillId="0" borderId="0" xfId="0" applyFont="1" applyAlignment="1">
      <alignment horizontal="justify" vertical="top" wrapText="1"/>
    </xf>
    <xf numFmtId="0" fontId="5" fillId="0" borderId="0" xfId="0" applyFont="1" applyAlignment="1">
      <alignment horizontal="right" vertical="top" wrapText="1"/>
    </xf>
    <xf numFmtId="0" fontId="5" fillId="0" borderId="12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horizontal="right" vertical="top" wrapText="1"/>
    </xf>
    <xf numFmtId="0" fontId="1" fillId="0" borderId="0" xfId="0" applyFont="1"/>
    <xf numFmtId="0" fontId="6" fillId="0" borderId="7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4" fontId="5" fillId="0" borderId="6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4" fontId="5" fillId="0" borderId="9" xfId="0" applyNumberFormat="1" applyFont="1" applyBorder="1" applyAlignment="1">
      <alignment horizontal="right" vertical="center" wrapText="1"/>
    </xf>
    <xf numFmtId="0" fontId="6" fillId="0" borderId="7" xfId="0" applyFont="1" applyBorder="1"/>
    <xf numFmtId="0" fontId="6" fillId="0" borderId="0" xfId="0" applyFont="1"/>
    <xf numFmtId="0" fontId="6" fillId="0" borderId="8" xfId="0" applyFont="1" applyBorder="1"/>
    <xf numFmtId="4" fontId="5" fillId="0" borderId="8" xfId="0" applyNumberFormat="1" applyFont="1" applyBorder="1" applyAlignment="1">
      <alignment horizontal="right" vertical="center" wrapText="1"/>
    </xf>
    <xf numFmtId="0" fontId="6" fillId="0" borderId="7" xfId="0" applyFont="1" applyBorder="1" applyAlignment="1">
      <alignment vertical="top" wrapText="1"/>
    </xf>
    <xf numFmtId="0" fontId="6" fillId="0" borderId="0" xfId="0" applyFont="1" applyAlignment="1">
      <alignment horizontal="left" vertical="top"/>
    </xf>
    <xf numFmtId="0" fontId="6" fillId="0" borderId="8" xfId="0" applyFont="1" applyBorder="1" applyAlignment="1">
      <alignment vertical="top" wrapText="1"/>
    </xf>
    <xf numFmtId="0" fontId="6" fillId="0" borderId="12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justify" vertical="top" wrapText="1"/>
    </xf>
    <xf numFmtId="4" fontId="2" fillId="0" borderId="13" xfId="0" applyNumberFormat="1" applyFont="1" applyBorder="1" applyAlignment="1">
      <alignment horizontal="right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/>
    </xf>
    <xf numFmtId="4" fontId="5" fillId="0" borderId="9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5" fillId="0" borderId="14" xfId="0" applyNumberFormat="1" applyFont="1" applyBorder="1" applyAlignment="1" applyProtection="1">
      <alignment horizontal="center" vertical="center" wrapText="1"/>
    </xf>
    <xf numFmtId="4" fontId="5" fillId="0" borderId="9" xfId="0" applyNumberFormat="1" applyFont="1" applyBorder="1" applyAlignment="1" applyProtection="1">
      <alignment horizontal="center" wrapText="1"/>
    </xf>
    <xf numFmtId="4" fontId="1" fillId="0" borderId="14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left" vertical="top" wrapText="1"/>
    </xf>
    <xf numFmtId="4" fontId="5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Alignment="1">
      <alignment horizontal="left" vertical="top"/>
    </xf>
    <xf numFmtId="0" fontId="6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justify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right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4" fontId="2" fillId="0" borderId="14" xfId="0" applyNumberFormat="1" applyFont="1" applyBorder="1" applyAlignment="1">
      <alignment horizontal="right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/>
    <xf numFmtId="3" fontId="8" fillId="0" borderId="16" xfId="0" applyNumberFormat="1" applyFont="1" applyBorder="1" applyAlignment="1" applyProtection="1">
      <alignment horizontal="justify" vertical="top" wrapText="1"/>
    </xf>
    <xf numFmtId="3" fontId="8" fillId="0" borderId="16" xfId="0" applyNumberFormat="1" applyFont="1" applyBorder="1" applyAlignment="1" applyProtection="1">
      <alignment horizontal="right" vertical="top" wrapText="1"/>
    </xf>
    <xf numFmtId="0" fontId="5" fillId="0" borderId="0" xfId="0" applyFont="1" applyBorder="1" applyAlignment="1" applyProtection="1">
      <alignment horizontal="justify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/>
    <xf numFmtId="0" fontId="6" fillId="0" borderId="0" xfId="0" applyFont="1" applyFill="1" applyAlignment="1">
      <alignment horizontal="left" vertical="top"/>
    </xf>
    <xf numFmtId="0" fontId="6" fillId="0" borderId="0" xfId="0" applyFont="1" applyFill="1" applyAlignment="1">
      <alignment horizontal="left" vertical="top" wrapText="1"/>
    </xf>
    <xf numFmtId="0" fontId="6" fillId="0" borderId="16" xfId="0" applyFont="1" applyFill="1" applyBorder="1" applyAlignment="1" applyProtection="1">
      <alignment horizontal="center" vertical="top" wrapText="1"/>
    </xf>
    <xf numFmtId="0" fontId="6" fillId="0" borderId="0" xfId="0" applyFont="1" applyFill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justify" vertical="top" wrapText="1"/>
    </xf>
    <xf numFmtId="0" fontId="6" fillId="0" borderId="1" xfId="0" applyFont="1" applyFill="1" applyBorder="1" applyAlignment="1" applyProtection="1">
      <alignment horizontal="center" vertical="top" wrapText="1"/>
    </xf>
    <xf numFmtId="4" fontId="5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5" xfId="0" applyFont="1" applyBorder="1" applyAlignment="1" applyProtection="1">
      <alignment horizontal="justify" vertical="top" wrapText="1"/>
    </xf>
    <xf numFmtId="0" fontId="6" fillId="0" borderId="16" xfId="0" applyFont="1" applyFill="1" applyBorder="1" applyAlignment="1" applyProtection="1">
      <alignment horizontal="justify" vertical="top" wrapText="1"/>
    </xf>
    <xf numFmtId="0" fontId="6" fillId="0" borderId="16" xfId="0" applyFont="1" applyBorder="1" applyAlignment="1" applyProtection="1">
      <alignment horizontal="justify" vertical="top" wrapText="1"/>
    </xf>
    <xf numFmtId="4" fontId="5" fillId="0" borderId="6" xfId="0" applyNumberFormat="1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justify" vertical="top" wrapText="1"/>
    </xf>
    <xf numFmtId="0" fontId="6" fillId="0" borderId="0" xfId="0" applyFont="1" applyFill="1" applyBorder="1" applyAlignment="1" applyProtection="1">
      <alignment horizontal="center" vertical="top" wrapText="1"/>
    </xf>
    <xf numFmtId="0" fontId="6" fillId="0" borderId="0" xfId="0" applyFont="1" applyBorder="1" applyAlignment="1" applyProtection="1">
      <alignment horizontal="center" vertical="top" wrapText="1"/>
    </xf>
    <xf numFmtId="0" fontId="6" fillId="0" borderId="0" xfId="0" applyFont="1" applyFill="1" applyBorder="1" applyAlignment="1">
      <alignment horizontal="left" vertical="top" wrapText="1"/>
    </xf>
    <xf numFmtId="4" fontId="5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6" fillId="0" borderId="0" xfId="0" applyFont="1" applyFill="1" applyBorder="1" applyAlignment="1" applyProtection="1">
      <alignment horizontal="left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>
      <alignment vertical="top"/>
    </xf>
    <xf numFmtId="4" fontId="5" fillId="2" borderId="9" xfId="0" applyNumberFormat="1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horizontal="left" wrapText="1"/>
      <protection locked="0"/>
    </xf>
    <xf numFmtId="0" fontId="7" fillId="0" borderId="10" xfId="0" applyFont="1" applyBorder="1" applyAlignment="1" applyProtection="1">
      <alignment horizontal="left" wrapText="1"/>
      <protection locked="0"/>
    </xf>
    <xf numFmtId="0" fontId="6" fillId="0" borderId="11" xfId="0" applyFont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49" fontId="7" fillId="0" borderId="10" xfId="0" applyNumberFormat="1" applyFont="1" applyBorder="1" applyAlignment="1" applyProtection="1">
      <alignment horizontal="left" vertical="top" wrapText="1"/>
      <protection locked="0"/>
    </xf>
    <xf numFmtId="49" fontId="7" fillId="0" borderId="1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 applyProtection="1">
      <alignment horizontal="left" wrapText="1"/>
      <protection locked="0"/>
    </xf>
    <xf numFmtId="0" fontId="7" fillId="0" borderId="10" xfId="0" applyFont="1" applyFill="1" applyBorder="1" applyAlignment="1" applyProtection="1">
      <alignment horizontal="left" wrapText="1"/>
      <protection locked="0"/>
    </xf>
    <xf numFmtId="4" fontId="5" fillId="2" borderId="9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 applyProtection="1">
      <alignment horizontal="left" wrapText="1"/>
      <protection locked="0"/>
    </xf>
    <xf numFmtId="0" fontId="6" fillId="0" borderId="11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49" fontId="7" fillId="0" borderId="10" xfId="0" applyNumberFormat="1" applyFont="1" applyFill="1" applyBorder="1" applyAlignment="1" applyProtection="1">
      <alignment horizontal="left" vertical="top" wrapText="1"/>
      <protection locked="0"/>
    </xf>
    <xf numFmtId="49" fontId="7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6" fillId="0" borderId="0" xfId="0" applyFont="1" applyBorder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0" fontId="5" fillId="0" borderId="9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left" vertical="top" wrapText="1"/>
    </xf>
    <xf numFmtId="0" fontId="3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/>
    </xf>
    <xf numFmtId="0" fontId="6" fillId="0" borderId="10" xfId="0" applyFont="1" applyBorder="1" applyAlignment="1" applyProtection="1">
      <alignment horizontal="left" vertical="top"/>
      <protection locked="0"/>
    </xf>
    <xf numFmtId="0" fontId="6" fillId="0" borderId="17" xfId="0" applyFont="1" applyBorder="1" applyAlignment="1" applyProtection="1">
      <alignment horizontal="left" vertical="top"/>
      <protection locked="0"/>
    </xf>
    <xf numFmtId="0" fontId="5" fillId="0" borderId="3" xfId="0" applyFont="1" applyBorder="1" applyAlignment="1" applyProtection="1">
      <alignment horizontal="center" vertical="top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</xf>
    <xf numFmtId="14" fontId="1" fillId="0" borderId="17" xfId="0" applyNumberFormat="1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6" fillId="0" borderId="0" xfId="0" applyFont="1" applyFill="1" applyAlignment="1" applyProtection="1">
      <alignment vertical="top" wrapText="1"/>
    </xf>
    <xf numFmtId="0" fontId="6" fillId="0" borderId="19" xfId="0" applyFont="1" applyFill="1" applyBorder="1" applyAlignment="1">
      <alignment horizontal="left" vertical="top"/>
    </xf>
    <xf numFmtId="0" fontId="5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/>
    </xf>
    <xf numFmtId="4" fontId="5" fillId="3" borderId="6" xfId="0" applyNumberFormat="1" applyFont="1" applyFill="1" applyBorder="1" applyAlignment="1">
      <alignment horizontal="right" vertical="center"/>
    </xf>
    <xf numFmtId="4" fontId="5" fillId="3" borderId="9" xfId="0" applyNumberFormat="1" applyFont="1" applyFill="1" applyBorder="1" applyAlignment="1">
      <alignment horizontal="right" vertical="center"/>
    </xf>
    <xf numFmtId="4" fontId="5" fillId="3" borderId="1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right" vertical="top" wrapText="1"/>
    </xf>
    <xf numFmtId="0" fontId="2" fillId="0" borderId="6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justify" vertical="top" wrapText="1"/>
    </xf>
    <xf numFmtId="4" fontId="5" fillId="3" borderId="6" xfId="0" applyNumberFormat="1" applyFont="1" applyFill="1" applyBorder="1" applyAlignment="1" applyProtection="1">
      <alignment horizontal="right" vertical="center"/>
    </xf>
    <xf numFmtId="4" fontId="5" fillId="3" borderId="9" xfId="0" applyNumberFormat="1" applyFont="1" applyFill="1" applyBorder="1" applyAlignment="1" applyProtection="1">
      <alignment horizontal="right" vertical="center"/>
    </xf>
    <xf numFmtId="4" fontId="5" fillId="3" borderId="14" xfId="0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right" vertical="top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7126F-2D24-4C5C-9427-A0AF3199CAB6}">
  <sheetPr codeName="List1"/>
  <dimension ref="B1:L234"/>
  <sheetViews>
    <sheetView tabSelected="1" view="pageBreakPreview" zoomScale="70" zoomScaleNormal="100" zoomScaleSheetLayoutView="70" workbookViewId="0">
      <selection activeCell="C3" sqref="C3:K6"/>
    </sheetView>
  </sheetViews>
  <sheetFormatPr defaultRowHeight="18" x14ac:dyDescent="0.25"/>
  <cols>
    <col min="1" max="1" width="12.85546875" style="2" customWidth="1"/>
    <col min="2" max="2" width="5.140625" style="5" bestFit="1" customWidth="1"/>
    <col min="3" max="3" width="1.7109375" style="2" customWidth="1"/>
    <col min="4" max="4" width="17" style="2" customWidth="1"/>
    <col min="5" max="5" width="10.5703125" style="2" bestFit="1" customWidth="1"/>
    <col min="6" max="6" width="32.5703125" style="2" customWidth="1"/>
    <col min="7" max="7" width="10.85546875" style="2" customWidth="1"/>
    <col min="8" max="8" width="12.140625" style="2" customWidth="1"/>
    <col min="9" max="9" width="17.42578125" style="2" customWidth="1"/>
    <col min="10" max="10" width="1.7109375" style="2" customWidth="1"/>
    <col min="11" max="11" width="22.85546875" style="3" customWidth="1"/>
    <col min="12" max="12" width="29" style="4" hidden="1" customWidth="1"/>
    <col min="13" max="13" width="9.140625" style="2"/>
    <col min="14" max="14" width="11.42578125" style="2" bestFit="1" customWidth="1"/>
    <col min="15" max="262" width="9.140625" style="2"/>
    <col min="263" max="263" width="12.85546875" style="2" customWidth="1"/>
    <col min="264" max="264" width="3.7109375" style="2" customWidth="1"/>
    <col min="265" max="265" width="2.28515625" style="2" customWidth="1"/>
    <col min="266" max="266" width="79.28515625" style="2" customWidth="1"/>
    <col min="267" max="267" width="34.7109375" style="2" customWidth="1"/>
    <col min="268" max="268" width="0" style="2" hidden="1" customWidth="1"/>
    <col min="269" max="518" width="9.140625" style="2"/>
    <col min="519" max="519" width="12.85546875" style="2" customWidth="1"/>
    <col min="520" max="520" width="3.7109375" style="2" customWidth="1"/>
    <col min="521" max="521" width="2.28515625" style="2" customWidth="1"/>
    <col min="522" max="522" width="79.28515625" style="2" customWidth="1"/>
    <col min="523" max="523" width="34.7109375" style="2" customWidth="1"/>
    <col min="524" max="524" width="0" style="2" hidden="1" customWidth="1"/>
    <col min="525" max="774" width="9.140625" style="2"/>
    <col min="775" max="775" width="12.85546875" style="2" customWidth="1"/>
    <col min="776" max="776" width="3.7109375" style="2" customWidth="1"/>
    <col min="777" max="777" width="2.28515625" style="2" customWidth="1"/>
    <col min="778" max="778" width="79.28515625" style="2" customWidth="1"/>
    <col min="779" max="779" width="34.7109375" style="2" customWidth="1"/>
    <col min="780" max="780" width="0" style="2" hidden="1" customWidth="1"/>
    <col min="781" max="1030" width="9.140625" style="2"/>
    <col min="1031" max="1031" width="12.85546875" style="2" customWidth="1"/>
    <col min="1032" max="1032" width="3.7109375" style="2" customWidth="1"/>
    <col min="1033" max="1033" width="2.28515625" style="2" customWidth="1"/>
    <col min="1034" max="1034" width="79.28515625" style="2" customWidth="1"/>
    <col min="1035" max="1035" width="34.7109375" style="2" customWidth="1"/>
    <col min="1036" max="1036" width="0" style="2" hidden="1" customWidth="1"/>
    <col min="1037" max="1286" width="9.140625" style="2"/>
    <col min="1287" max="1287" width="12.85546875" style="2" customWidth="1"/>
    <col min="1288" max="1288" width="3.7109375" style="2" customWidth="1"/>
    <col min="1289" max="1289" width="2.28515625" style="2" customWidth="1"/>
    <col min="1290" max="1290" width="79.28515625" style="2" customWidth="1"/>
    <col min="1291" max="1291" width="34.7109375" style="2" customWidth="1"/>
    <col min="1292" max="1292" width="0" style="2" hidden="1" customWidth="1"/>
    <col min="1293" max="1542" width="9.140625" style="2"/>
    <col min="1543" max="1543" width="12.85546875" style="2" customWidth="1"/>
    <col min="1544" max="1544" width="3.7109375" style="2" customWidth="1"/>
    <col min="1545" max="1545" width="2.28515625" style="2" customWidth="1"/>
    <col min="1546" max="1546" width="79.28515625" style="2" customWidth="1"/>
    <col min="1547" max="1547" width="34.7109375" style="2" customWidth="1"/>
    <col min="1548" max="1548" width="0" style="2" hidden="1" customWidth="1"/>
    <col min="1549" max="1798" width="9.140625" style="2"/>
    <col min="1799" max="1799" width="12.85546875" style="2" customWidth="1"/>
    <col min="1800" max="1800" width="3.7109375" style="2" customWidth="1"/>
    <col min="1801" max="1801" width="2.28515625" style="2" customWidth="1"/>
    <col min="1802" max="1802" width="79.28515625" style="2" customWidth="1"/>
    <col min="1803" max="1803" width="34.7109375" style="2" customWidth="1"/>
    <col min="1804" max="1804" width="0" style="2" hidden="1" customWidth="1"/>
    <col min="1805" max="2054" width="9.140625" style="2"/>
    <col min="2055" max="2055" width="12.85546875" style="2" customWidth="1"/>
    <col min="2056" max="2056" width="3.7109375" style="2" customWidth="1"/>
    <col min="2057" max="2057" width="2.28515625" style="2" customWidth="1"/>
    <col min="2058" max="2058" width="79.28515625" style="2" customWidth="1"/>
    <col min="2059" max="2059" width="34.7109375" style="2" customWidth="1"/>
    <col min="2060" max="2060" width="0" style="2" hidden="1" customWidth="1"/>
    <col min="2061" max="2310" width="9.140625" style="2"/>
    <col min="2311" max="2311" width="12.85546875" style="2" customWidth="1"/>
    <col min="2312" max="2312" width="3.7109375" style="2" customWidth="1"/>
    <col min="2313" max="2313" width="2.28515625" style="2" customWidth="1"/>
    <col min="2314" max="2314" width="79.28515625" style="2" customWidth="1"/>
    <col min="2315" max="2315" width="34.7109375" style="2" customWidth="1"/>
    <col min="2316" max="2316" width="0" style="2" hidden="1" customWidth="1"/>
    <col min="2317" max="2566" width="9.140625" style="2"/>
    <col min="2567" max="2567" width="12.85546875" style="2" customWidth="1"/>
    <col min="2568" max="2568" width="3.7109375" style="2" customWidth="1"/>
    <col min="2569" max="2569" width="2.28515625" style="2" customWidth="1"/>
    <col min="2570" max="2570" width="79.28515625" style="2" customWidth="1"/>
    <col min="2571" max="2571" width="34.7109375" style="2" customWidth="1"/>
    <col min="2572" max="2572" width="0" style="2" hidden="1" customWidth="1"/>
    <col min="2573" max="2822" width="9.140625" style="2"/>
    <col min="2823" max="2823" width="12.85546875" style="2" customWidth="1"/>
    <col min="2824" max="2824" width="3.7109375" style="2" customWidth="1"/>
    <col min="2825" max="2825" width="2.28515625" style="2" customWidth="1"/>
    <col min="2826" max="2826" width="79.28515625" style="2" customWidth="1"/>
    <col min="2827" max="2827" width="34.7109375" style="2" customWidth="1"/>
    <col min="2828" max="2828" width="0" style="2" hidden="1" customWidth="1"/>
    <col min="2829" max="3078" width="9.140625" style="2"/>
    <col min="3079" max="3079" width="12.85546875" style="2" customWidth="1"/>
    <col min="3080" max="3080" width="3.7109375" style="2" customWidth="1"/>
    <col min="3081" max="3081" width="2.28515625" style="2" customWidth="1"/>
    <col min="3082" max="3082" width="79.28515625" style="2" customWidth="1"/>
    <col min="3083" max="3083" width="34.7109375" style="2" customWidth="1"/>
    <col min="3084" max="3084" width="0" style="2" hidden="1" customWidth="1"/>
    <col min="3085" max="3334" width="9.140625" style="2"/>
    <col min="3335" max="3335" width="12.85546875" style="2" customWidth="1"/>
    <col min="3336" max="3336" width="3.7109375" style="2" customWidth="1"/>
    <col min="3337" max="3337" width="2.28515625" style="2" customWidth="1"/>
    <col min="3338" max="3338" width="79.28515625" style="2" customWidth="1"/>
    <col min="3339" max="3339" width="34.7109375" style="2" customWidth="1"/>
    <col min="3340" max="3340" width="0" style="2" hidden="1" customWidth="1"/>
    <col min="3341" max="3590" width="9.140625" style="2"/>
    <col min="3591" max="3591" width="12.85546875" style="2" customWidth="1"/>
    <col min="3592" max="3592" width="3.7109375" style="2" customWidth="1"/>
    <col min="3593" max="3593" width="2.28515625" style="2" customWidth="1"/>
    <col min="3594" max="3594" width="79.28515625" style="2" customWidth="1"/>
    <col min="3595" max="3595" width="34.7109375" style="2" customWidth="1"/>
    <col min="3596" max="3596" width="0" style="2" hidden="1" customWidth="1"/>
    <col min="3597" max="3846" width="9.140625" style="2"/>
    <col min="3847" max="3847" width="12.85546875" style="2" customWidth="1"/>
    <col min="3848" max="3848" width="3.7109375" style="2" customWidth="1"/>
    <col min="3849" max="3849" width="2.28515625" style="2" customWidth="1"/>
    <col min="3850" max="3850" width="79.28515625" style="2" customWidth="1"/>
    <col min="3851" max="3851" width="34.7109375" style="2" customWidth="1"/>
    <col min="3852" max="3852" width="0" style="2" hidden="1" customWidth="1"/>
    <col min="3853" max="4102" width="9.140625" style="2"/>
    <col min="4103" max="4103" width="12.85546875" style="2" customWidth="1"/>
    <col min="4104" max="4104" width="3.7109375" style="2" customWidth="1"/>
    <col min="4105" max="4105" width="2.28515625" style="2" customWidth="1"/>
    <col min="4106" max="4106" width="79.28515625" style="2" customWidth="1"/>
    <col min="4107" max="4107" width="34.7109375" style="2" customWidth="1"/>
    <col min="4108" max="4108" width="0" style="2" hidden="1" customWidth="1"/>
    <col min="4109" max="4358" width="9.140625" style="2"/>
    <col min="4359" max="4359" width="12.85546875" style="2" customWidth="1"/>
    <col min="4360" max="4360" width="3.7109375" style="2" customWidth="1"/>
    <col min="4361" max="4361" width="2.28515625" style="2" customWidth="1"/>
    <col min="4362" max="4362" width="79.28515625" style="2" customWidth="1"/>
    <col min="4363" max="4363" width="34.7109375" style="2" customWidth="1"/>
    <col min="4364" max="4364" width="0" style="2" hidden="1" customWidth="1"/>
    <col min="4365" max="4614" width="9.140625" style="2"/>
    <col min="4615" max="4615" width="12.85546875" style="2" customWidth="1"/>
    <col min="4616" max="4616" width="3.7109375" style="2" customWidth="1"/>
    <col min="4617" max="4617" width="2.28515625" style="2" customWidth="1"/>
    <col min="4618" max="4618" width="79.28515625" style="2" customWidth="1"/>
    <col min="4619" max="4619" width="34.7109375" style="2" customWidth="1"/>
    <col min="4620" max="4620" width="0" style="2" hidden="1" customWidth="1"/>
    <col min="4621" max="4870" width="9.140625" style="2"/>
    <col min="4871" max="4871" width="12.85546875" style="2" customWidth="1"/>
    <col min="4872" max="4872" width="3.7109375" style="2" customWidth="1"/>
    <col min="4873" max="4873" width="2.28515625" style="2" customWidth="1"/>
    <col min="4874" max="4874" width="79.28515625" style="2" customWidth="1"/>
    <col min="4875" max="4875" width="34.7109375" style="2" customWidth="1"/>
    <col min="4876" max="4876" width="0" style="2" hidden="1" customWidth="1"/>
    <col min="4877" max="5126" width="9.140625" style="2"/>
    <col min="5127" max="5127" width="12.85546875" style="2" customWidth="1"/>
    <col min="5128" max="5128" width="3.7109375" style="2" customWidth="1"/>
    <col min="5129" max="5129" width="2.28515625" style="2" customWidth="1"/>
    <col min="5130" max="5130" width="79.28515625" style="2" customWidth="1"/>
    <col min="5131" max="5131" width="34.7109375" style="2" customWidth="1"/>
    <col min="5132" max="5132" width="0" style="2" hidden="1" customWidth="1"/>
    <col min="5133" max="5382" width="9.140625" style="2"/>
    <col min="5383" max="5383" width="12.85546875" style="2" customWidth="1"/>
    <col min="5384" max="5384" width="3.7109375" style="2" customWidth="1"/>
    <col min="5385" max="5385" width="2.28515625" style="2" customWidth="1"/>
    <col min="5386" max="5386" width="79.28515625" style="2" customWidth="1"/>
    <col min="5387" max="5387" width="34.7109375" style="2" customWidth="1"/>
    <col min="5388" max="5388" width="0" style="2" hidden="1" customWidth="1"/>
    <col min="5389" max="5638" width="9.140625" style="2"/>
    <col min="5639" max="5639" width="12.85546875" style="2" customWidth="1"/>
    <col min="5640" max="5640" width="3.7109375" style="2" customWidth="1"/>
    <col min="5641" max="5641" width="2.28515625" style="2" customWidth="1"/>
    <col min="5642" max="5642" width="79.28515625" style="2" customWidth="1"/>
    <col min="5643" max="5643" width="34.7109375" style="2" customWidth="1"/>
    <col min="5644" max="5644" width="0" style="2" hidden="1" customWidth="1"/>
    <col min="5645" max="5894" width="9.140625" style="2"/>
    <col min="5895" max="5895" width="12.85546875" style="2" customWidth="1"/>
    <col min="5896" max="5896" width="3.7109375" style="2" customWidth="1"/>
    <col min="5897" max="5897" width="2.28515625" style="2" customWidth="1"/>
    <col min="5898" max="5898" width="79.28515625" style="2" customWidth="1"/>
    <col min="5899" max="5899" width="34.7109375" style="2" customWidth="1"/>
    <col min="5900" max="5900" width="0" style="2" hidden="1" customWidth="1"/>
    <col min="5901" max="6150" width="9.140625" style="2"/>
    <col min="6151" max="6151" width="12.85546875" style="2" customWidth="1"/>
    <col min="6152" max="6152" width="3.7109375" style="2" customWidth="1"/>
    <col min="6153" max="6153" width="2.28515625" style="2" customWidth="1"/>
    <col min="6154" max="6154" width="79.28515625" style="2" customWidth="1"/>
    <col min="6155" max="6155" width="34.7109375" style="2" customWidth="1"/>
    <col min="6156" max="6156" width="0" style="2" hidden="1" customWidth="1"/>
    <col min="6157" max="6406" width="9.140625" style="2"/>
    <col min="6407" max="6407" width="12.85546875" style="2" customWidth="1"/>
    <col min="6408" max="6408" width="3.7109375" style="2" customWidth="1"/>
    <col min="6409" max="6409" width="2.28515625" style="2" customWidth="1"/>
    <col min="6410" max="6410" width="79.28515625" style="2" customWidth="1"/>
    <col min="6411" max="6411" width="34.7109375" style="2" customWidth="1"/>
    <col min="6412" max="6412" width="0" style="2" hidden="1" customWidth="1"/>
    <col min="6413" max="6662" width="9.140625" style="2"/>
    <col min="6663" max="6663" width="12.85546875" style="2" customWidth="1"/>
    <col min="6664" max="6664" width="3.7109375" style="2" customWidth="1"/>
    <col min="6665" max="6665" width="2.28515625" style="2" customWidth="1"/>
    <col min="6666" max="6666" width="79.28515625" style="2" customWidth="1"/>
    <col min="6667" max="6667" width="34.7109375" style="2" customWidth="1"/>
    <col min="6668" max="6668" width="0" style="2" hidden="1" customWidth="1"/>
    <col min="6669" max="6918" width="9.140625" style="2"/>
    <col min="6919" max="6919" width="12.85546875" style="2" customWidth="1"/>
    <col min="6920" max="6920" width="3.7109375" style="2" customWidth="1"/>
    <col min="6921" max="6921" width="2.28515625" style="2" customWidth="1"/>
    <col min="6922" max="6922" width="79.28515625" style="2" customWidth="1"/>
    <col min="6923" max="6923" width="34.7109375" style="2" customWidth="1"/>
    <col min="6924" max="6924" width="0" style="2" hidden="1" customWidth="1"/>
    <col min="6925" max="7174" width="9.140625" style="2"/>
    <col min="7175" max="7175" width="12.85546875" style="2" customWidth="1"/>
    <col min="7176" max="7176" width="3.7109375" style="2" customWidth="1"/>
    <col min="7177" max="7177" width="2.28515625" style="2" customWidth="1"/>
    <col min="7178" max="7178" width="79.28515625" style="2" customWidth="1"/>
    <col min="7179" max="7179" width="34.7109375" style="2" customWidth="1"/>
    <col min="7180" max="7180" width="0" style="2" hidden="1" customWidth="1"/>
    <col min="7181" max="7430" width="9.140625" style="2"/>
    <col min="7431" max="7431" width="12.85546875" style="2" customWidth="1"/>
    <col min="7432" max="7432" width="3.7109375" style="2" customWidth="1"/>
    <col min="7433" max="7433" width="2.28515625" style="2" customWidth="1"/>
    <col min="7434" max="7434" width="79.28515625" style="2" customWidth="1"/>
    <col min="7435" max="7435" width="34.7109375" style="2" customWidth="1"/>
    <col min="7436" max="7436" width="0" style="2" hidden="1" customWidth="1"/>
    <col min="7437" max="7686" width="9.140625" style="2"/>
    <col min="7687" max="7687" width="12.85546875" style="2" customWidth="1"/>
    <col min="7688" max="7688" width="3.7109375" style="2" customWidth="1"/>
    <col min="7689" max="7689" width="2.28515625" style="2" customWidth="1"/>
    <col min="7690" max="7690" width="79.28515625" style="2" customWidth="1"/>
    <col min="7691" max="7691" width="34.7109375" style="2" customWidth="1"/>
    <col min="7692" max="7692" width="0" style="2" hidden="1" customWidth="1"/>
    <col min="7693" max="7942" width="9.140625" style="2"/>
    <col min="7943" max="7943" width="12.85546875" style="2" customWidth="1"/>
    <col min="7944" max="7944" width="3.7109375" style="2" customWidth="1"/>
    <col min="7945" max="7945" width="2.28515625" style="2" customWidth="1"/>
    <col min="7946" max="7946" width="79.28515625" style="2" customWidth="1"/>
    <col min="7947" max="7947" width="34.7109375" style="2" customWidth="1"/>
    <col min="7948" max="7948" width="0" style="2" hidden="1" customWidth="1"/>
    <col min="7949" max="8198" width="9.140625" style="2"/>
    <col min="8199" max="8199" width="12.85546875" style="2" customWidth="1"/>
    <col min="8200" max="8200" width="3.7109375" style="2" customWidth="1"/>
    <col min="8201" max="8201" width="2.28515625" style="2" customWidth="1"/>
    <col min="8202" max="8202" width="79.28515625" style="2" customWidth="1"/>
    <col min="8203" max="8203" width="34.7109375" style="2" customWidth="1"/>
    <col min="8204" max="8204" width="0" style="2" hidden="1" customWidth="1"/>
    <col min="8205" max="8454" width="9.140625" style="2"/>
    <col min="8455" max="8455" width="12.85546875" style="2" customWidth="1"/>
    <col min="8456" max="8456" width="3.7109375" style="2" customWidth="1"/>
    <col min="8457" max="8457" width="2.28515625" style="2" customWidth="1"/>
    <col min="8458" max="8458" width="79.28515625" style="2" customWidth="1"/>
    <col min="8459" max="8459" width="34.7109375" style="2" customWidth="1"/>
    <col min="8460" max="8460" width="0" style="2" hidden="1" customWidth="1"/>
    <col min="8461" max="8710" width="9.140625" style="2"/>
    <col min="8711" max="8711" width="12.85546875" style="2" customWidth="1"/>
    <col min="8712" max="8712" width="3.7109375" style="2" customWidth="1"/>
    <col min="8713" max="8713" width="2.28515625" style="2" customWidth="1"/>
    <col min="8714" max="8714" width="79.28515625" style="2" customWidth="1"/>
    <col min="8715" max="8715" width="34.7109375" style="2" customWidth="1"/>
    <col min="8716" max="8716" width="0" style="2" hidden="1" customWidth="1"/>
    <col min="8717" max="8966" width="9.140625" style="2"/>
    <col min="8967" max="8967" width="12.85546875" style="2" customWidth="1"/>
    <col min="8968" max="8968" width="3.7109375" style="2" customWidth="1"/>
    <col min="8969" max="8969" width="2.28515625" style="2" customWidth="1"/>
    <col min="8970" max="8970" width="79.28515625" style="2" customWidth="1"/>
    <col min="8971" max="8971" width="34.7109375" style="2" customWidth="1"/>
    <col min="8972" max="8972" width="0" style="2" hidden="1" customWidth="1"/>
    <col min="8973" max="9222" width="9.140625" style="2"/>
    <col min="9223" max="9223" width="12.85546875" style="2" customWidth="1"/>
    <col min="9224" max="9224" width="3.7109375" style="2" customWidth="1"/>
    <col min="9225" max="9225" width="2.28515625" style="2" customWidth="1"/>
    <col min="9226" max="9226" width="79.28515625" style="2" customWidth="1"/>
    <col min="9227" max="9227" width="34.7109375" style="2" customWidth="1"/>
    <col min="9228" max="9228" width="0" style="2" hidden="1" customWidth="1"/>
    <col min="9229" max="9478" width="9.140625" style="2"/>
    <col min="9479" max="9479" width="12.85546875" style="2" customWidth="1"/>
    <col min="9480" max="9480" width="3.7109375" style="2" customWidth="1"/>
    <col min="9481" max="9481" width="2.28515625" style="2" customWidth="1"/>
    <col min="9482" max="9482" width="79.28515625" style="2" customWidth="1"/>
    <col min="9483" max="9483" width="34.7109375" style="2" customWidth="1"/>
    <col min="9484" max="9484" width="0" style="2" hidden="1" customWidth="1"/>
    <col min="9485" max="9734" width="9.140625" style="2"/>
    <col min="9735" max="9735" width="12.85546875" style="2" customWidth="1"/>
    <col min="9736" max="9736" width="3.7109375" style="2" customWidth="1"/>
    <col min="9737" max="9737" width="2.28515625" style="2" customWidth="1"/>
    <col min="9738" max="9738" width="79.28515625" style="2" customWidth="1"/>
    <col min="9739" max="9739" width="34.7109375" style="2" customWidth="1"/>
    <col min="9740" max="9740" width="0" style="2" hidden="1" customWidth="1"/>
    <col min="9741" max="9990" width="9.140625" style="2"/>
    <col min="9991" max="9991" width="12.85546875" style="2" customWidth="1"/>
    <col min="9992" max="9992" width="3.7109375" style="2" customWidth="1"/>
    <col min="9993" max="9993" width="2.28515625" style="2" customWidth="1"/>
    <col min="9994" max="9994" width="79.28515625" style="2" customWidth="1"/>
    <col min="9995" max="9995" width="34.7109375" style="2" customWidth="1"/>
    <col min="9996" max="9996" width="0" style="2" hidden="1" customWidth="1"/>
    <col min="9997" max="10246" width="9.140625" style="2"/>
    <col min="10247" max="10247" width="12.85546875" style="2" customWidth="1"/>
    <col min="10248" max="10248" width="3.7109375" style="2" customWidth="1"/>
    <col min="10249" max="10249" width="2.28515625" style="2" customWidth="1"/>
    <col min="10250" max="10250" width="79.28515625" style="2" customWidth="1"/>
    <col min="10251" max="10251" width="34.7109375" style="2" customWidth="1"/>
    <col min="10252" max="10252" width="0" style="2" hidden="1" customWidth="1"/>
    <col min="10253" max="10502" width="9.140625" style="2"/>
    <col min="10503" max="10503" width="12.85546875" style="2" customWidth="1"/>
    <col min="10504" max="10504" width="3.7109375" style="2" customWidth="1"/>
    <col min="10505" max="10505" width="2.28515625" style="2" customWidth="1"/>
    <col min="10506" max="10506" width="79.28515625" style="2" customWidth="1"/>
    <col min="10507" max="10507" width="34.7109375" style="2" customWidth="1"/>
    <col min="10508" max="10508" width="0" style="2" hidden="1" customWidth="1"/>
    <col min="10509" max="10758" width="9.140625" style="2"/>
    <col min="10759" max="10759" width="12.85546875" style="2" customWidth="1"/>
    <col min="10760" max="10760" width="3.7109375" style="2" customWidth="1"/>
    <col min="10761" max="10761" width="2.28515625" style="2" customWidth="1"/>
    <col min="10762" max="10762" width="79.28515625" style="2" customWidth="1"/>
    <col min="10763" max="10763" width="34.7109375" style="2" customWidth="1"/>
    <col min="10764" max="10764" width="0" style="2" hidden="1" customWidth="1"/>
    <col min="10765" max="11014" width="9.140625" style="2"/>
    <col min="11015" max="11015" width="12.85546875" style="2" customWidth="1"/>
    <col min="11016" max="11016" width="3.7109375" style="2" customWidth="1"/>
    <col min="11017" max="11017" width="2.28515625" style="2" customWidth="1"/>
    <col min="11018" max="11018" width="79.28515625" style="2" customWidth="1"/>
    <col min="11019" max="11019" width="34.7109375" style="2" customWidth="1"/>
    <col min="11020" max="11020" width="0" style="2" hidden="1" customWidth="1"/>
    <col min="11021" max="11270" width="9.140625" style="2"/>
    <col min="11271" max="11271" width="12.85546875" style="2" customWidth="1"/>
    <col min="11272" max="11272" width="3.7109375" style="2" customWidth="1"/>
    <col min="11273" max="11273" width="2.28515625" style="2" customWidth="1"/>
    <col min="11274" max="11274" width="79.28515625" style="2" customWidth="1"/>
    <col min="11275" max="11275" width="34.7109375" style="2" customWidth="1"/>
    <col min="11276" max="11276" width="0" style="2" hidden="1" customWidth="1"/>
    <col min="11277" max="11526" width="9.140625" style="2"/>
    <col min="11527" max="11527" width="12.85546875" style="2" customWidth="1"/>
    <col min="11528" max="11528" width="3.7109375" style="2" customWidth="1"/>
    <col min="11529" max="11529" width="2.28515625" style="2" customWidth="1"/>
    <col min="11530" max="11530" width="79.28515625" style="2" customWidth="1"/>
    <col min="11531" max="11531" width="34.7109375" style="2" customWidth="1"/>
    <col min="11532" max="11532" width="0" style="2" hidden="1" customWidth="1"/>
    <col min="11533" max="11782" width="9.140625" style="2"/>
    <col min="11783" max="11783" width="12.85546875" style="2" customWidth="1"/>
    <col min="11784" max="11784" width="3.7109375" style="2" customWidth="1"/>
    <col min="11785" max="11785" width="2.28515625" style="2" customWidth="1"/>
    <col min="11786" max="11786" width="79.28515625" style="2" customWidth="1"/>
    <col min="11787" max="11787" width="34.7109375" style="2" customWidth="1"/>
    <col min="11788" max="11788" width="0" style="2" hidden="1" customWidth="1"/>
    <col min="11789" max="12038" width="9.140625" style="2"/>
    <col min="12039" max="12039" width="12.85546875" style="2" customWidth="1"/>
    <col min="12040" max="12040" width="3.7109375" style="2" customWidth="1"/>
    <col min="12041" max="12041" width="2.28515625" style="2" customWidth="1"/>
    <col min="12042" max="12042" width="79.28515625" style="2" customWidth="1"/>
    <col min="12043" max="12043" width="34.7109375" style="2" customWidth="1"/>
    <col min="12044" max="12044" width="0" style="2" hidden="1" customWidth="1"/>
    <col min="12045" max="12294" width="9.140625" style="2"/>
    <col min="12295" max="12295" width="12.85546875" style="2" customWidth="1"/>
    <col min="12296" max="12296" width="3.7109375" style="2" customWidth="1"/>
    <col min="12297" max="12297" width="2.28515625" style="2" customWidth="1"/>
    <col min="12298" max="12298" width="79.28515625" style="2" customWidth="1"/>
    <col min="12299" max="12299" width="34.7109375" style="2" customWidth="1"/>
    <col min="12300" max="12300" width="0" style="2" hidden="1" customWidth="1"/>
    <col min="12301" max="12550" width="9.140625" style="2"/>
    <col min="12551" max="12551" width="12.85546875" style="2" customWidth="1"/>
    <col min="12552" max="12552" width="3.7109375" style="2" customWidth="1"/>
    <col min="12553" max="12553" width="2.28515625" style="2" customWidth="1"/>
    <col min="12554" max="12554" width="79.28515625" style="2" customWidth="1"/>
    <col min="12555" max="12555" width="34.7109375" style="2" customWidth="1"/>
    <col min="12556" max="12556" width="0" style="2" hidden="1" customWidth="1"/>
    <col min="12557" max="12806" width="9.140625" style="2"/>
    <col min="12807" max="12807" width="12.85546875" style="2" customWidth="1"/>
    <col min="12808" max="12808" width="3.7109375" style="2" customWidth="1"/>
    <col min="12809" max="12809" width="2.28515625" style="2" customWidth="1"/>
    <col min="12810" max="12810" width="79.28515625" style="2" customWidth="1"/>
    <col min="12811" max="12811" width="34.7109375" style="2" customWidth="1"/>
    <col min="12812" max="12812" width="0" style="2" hidden="1" customWidth="1"/>
    <col min="12813" max="13062" width="9.140625" style="2"/>
    <col min="13063" max="13063" width="12.85546875" style="2" customWidth="1"/>
    <col min="13064" max="13064" width="3.7109375" style="2" customWidth="1"/>
    <col min="13065" max="13065" width="2.28515625" style="2" customWidth="1"/>
    <col min="13066" max="13066" width="79.28515625" style="2" customWidth="1"/>
    <col min="13067" max="13067" width="34.7109375" style="2" customWidth="1"/>
    <col min="13068" max="13068" width="0" style="2" hidden="1" customWidth="1"/>
    <col min="13069" max="13318" width="9.140625" style="2"/>
    <col min="13319" max="13319" width="12.85546875" style="2" customWidth="1"/>
    <col min="13320" max="13320" width="3.7109375" style="2" customWidth="1"/>
    <col min="13321" max="13321" width="2.28515625" style="2" customWidth="1"/>
    <col min="13322" max="13322" width="79.28515625" style="2" customWidth="1"/>
    <col min="13323" max="13323" width="34.7109375" style="2" customWidth="1"/>
    <col min="13324" max="13324" width="0" style="2" hidden="1" customWidth="1"/>
    <col min="13325" max="13574" width="9.140625" style="2"/>
    <col min="13575" max="13575" width="12.85546875" style="2" customWidth="1"/>
    <col min="13576" max="13576" width="3.7109375" style="2" customWidth="1"/>
    <col min="13577" max="13577" width="2.28515625" style="2" customWidth="1"/>
    <col min="13578" max="13578" width="79.28515625" style="2" customWidth="1"/>
    <col min="13579" max="13579" width="34.7109375" style="2" customWidth="1"/>
    <col min="13580" max="13580" width="0" style="2" hidden="1" customWidth="1"/>
    <col min="13581" max="13830" width="9.140625" style="2"/>
    <col min="13831" max="13831" width="12.85546875" style="2" customWidth="1"/>
    <col min="13832" max="13832" width="3.7109375" style="2" customWidth="1"/>
    <col min="13833" max="13833" width="2.28515625" style="2" customWidth="1"/>
    <col min="13834" max="13834" width="79.28515625" style="2" customWidth="1"/>
    <col min="13835" max="13835" width="34.7109375" style="2" customWidth="1"/>
    <col min="13836" max="13836" width="0" style="2" hidden="1" customWidth="1"/>
    <col min="13837" max="14086" width="9.140625" style="2"/>
    <col min="14087" max="14087" width="12.85546875" style="2" customWidth="1"/>
    <col min="14088" max="14088" width="3.7109375" style="2" customWidth="1"/>
    <col min="14089" max="14089" width="2.28515625" style="2" customWidth="1"/>
    <col min="14090" max="14090" width="79.28515625" style="2" customWidth="1"/>
    <col min="14091" max="14091" width="34.7109375" style="2" customWidth="1"/>
    <col min="14092" max="14092" width="0" style="2" hidden="1" customWidth="1"/>
    <col min="14093" max="14342" width="9.140625" style="2"/>
    <col min="14343" max="14343" width="12.85546875" style="2" customWidth="1"/>
    <col min="14344" max="14344" width="3.7109375" style="2" customWidth="1"/>
    <col min="14345" max="14345" width="2.28515625" style="2" customWidth="1"/>
    <col min="14346" max="14346" width="79.28515625" style="2" customWidth="1"/>
    <col min="14347" max="14347" width="34.7109375" style="2" customWidth="1"/>
    <col min="14348" max="14348" width="0" style="2" hidden="1" customWidth="1"/>
    <col min="14349" max="14598" width="9.140625" style="2"/>
    <col min="14599" max="14599" width="12.85546875" style="2" customWidth="1"/>
    <col min="14600" max="14600" width="3.7109375" style="2" customWidth="1"/>
    <col min="14601" max="14601" width="2.28515625" style="2" customWidth="1"/>
    <col min="14602" max="14602" width="79.28515625" style="2" customWidth="1"/>
    <col min="14603" max="14603" width="34.7109375" style="2" customWidth="1"/>
    <col min="14604" max="14604" width="0" style="2" hidden="1" customWidth="1"/>
    <col min="14605" max="14854" width="9.140625" style="2"/>
    <col min="14855" max="14855" width="12.85546875" style="2" customWidth="1"/>
    <col min="14856" max="14856" width="3.7109375" style="2" customWidth="1"/>
    <col min="14857" max="14857" width="2.28515625" style="2" customWidth="1"/>
    <col min="14858" max="14858" width="79.28515625" style="2" customWidth="1"/>
    <col min="14859" max="14859" width="34.7109375" style="2" customWidth="1"/>
    <col min="14860" max="14860" width="0" style="2" hidden="1" customWidth="1"/>
    <col min="14861" max="15110" width="9.140625" style="2"/>
    <col min="15111" max="15111" width="12.85546875" style="2" customWidth="1"/>
    <col min="15112" max="15112" width="3.7109375" style="2" customWidth="1"/>
    <col min="15113" max="15113" width="2.28515625" style="2" customWidth="1"/>
    <col min="15114" max="15114" width="79.28515625" style="2" customWidth="1"/>
    <col min="15115" max="15115" width="34.7109375" style="2" customWidth="1"/>
    <col min="15116" max="15116" width="0" style="2" hidden="1" customWidth="1"/>
    <col min="15117" max="15366" width="9.140625" style="2"/>
    <col min="15367" max="15367" width="12.85546875" style="2" customWidth="1"/>
    <col min="15368" max="15368" width="3.7109375" style="2" customWidth="1"/>
    <col min="15369" max="15369" width="2.28515625" style="2" customWidth="1"/>
    <col min="15370" max="15370" width="79.28515625" style="2" customWidth="1"/>
    <col min="15371" max="15371" width="34.7109375" style="2" customWidth="1"/>
    <col min="15372" max="15372" width="0" style="2" hidden="1" customWidth="1"/>
    <col min="15373" max="15622" width="9.140625" style="2"/>
    <col min="15623" max="15623" width="12.85546875" style="2" customWidth="1"/>
    <col min="15624" max="15624" width="3.7109375" style="2" customWidth="1"/>
    <col min="15625" max="15625" width="2.28515625" style="2" customWidth="1"/>
    <col min="15626" max="15626" width="79.28515625" style="2" customWidth="1"/>
    <col min="15627" max="15627" width="34.7109375" style="2" customWidth="1"/>
    <col min="15628" max="15628" width="0" style="2" hidden="1" customWidth="1"/>
    <col min="15629" max="15878" width="9.140625" style="2"/>
    <col min="15879" max="15879" width="12.85546875" style="2" customWidth="1"/>
    <col min="15880" max="15880" width="3.7109375" style="2" customWidth="1"/>
    <col min="15881" max="15881" width="2.28515625" style="2" customWidth="1"/>
    <col min="15882" max="15882" width="79.28515625" style="2" customWidth="1"/>
    <col min="15883" max="15883" width="34.7109375" style="2" customWidth="1"/>
    <col min="15884" max="15884" width="0" style="2" hidden="1" customWidth="1"/>
    <col min="15885" max="16134" width="9.140625" style="2"/>
    <col min="16135" max="16135" width="12.85546875" style="2" customWidth="1"/>
    <col min="16136" max="16136" width="3.7109375" style="2" customWidth="1"/>
    <col min="16137" max="16137" width="2.28515625" style="2" customWidth="1"/>
    <col min="16138" max="16138" width="79.28515625" style="2" customWidth="1"/>
    <col min="16139" max="16139" width="34.7109375" style="2" customWidth="1"/>
    <col min="16140" max="16140" width="0" style="2" hidden="1" customWidth="1"/>
    <col min="16141" max="16384" width="9.140625" style="2"/>
  </cols>
  <sheetData>
    <row r="1" spans="2:12" x14ac:dyDescent="0.25">
      <c r="B1" s="2"/>
    </row>
    <row r="2" spans="2:12" ht="52.5" customHeight="1" x14ac:dyDescent="0.25">
      <c r="B2" s="42"/>
      <c r="C2" s="167" t="s">
        <v>46</v>
      </c>
      <c r="D2" s="167"/>
      <c r="E2" s="167"/>
      <c r="F2" s="167"/>
      <c r="G2" s="167"/>
      <c r="H2" s="167"/>
      <c r="I2" s="167"/>
      <c r="J2" s="167"/>
      <c r="K2" s="167"/>
    </row>
    <row r="3" spans="2:12" x14ac:dyDescent="0.25">
      <c r="C3" s="168" t="s">
        <v>47</v>
      </c>
      <c r="D3" s="168"/>
      <c r="E3" s="168"/>
      <c r="F3" s="168"/>
      <c r="G3" s="168"/>
      <c r="H3" s="168"/>
      <c r="I3" s="168"/>
      <c r="J3" s="168"/>
      <c r="K3" s="168"/>
      <c r="L3" s="6"/>
    </row>
    <row r="4" spans="2:12" x14ac:dyDescent="0.25">
      <c r="C4" s="168"/>
      <c r="D4" s="168"/>
      <c r="E4" s="168"/>
      <c r="F4" s="168"/>
      <c r="G4" s="168"/>
      <c r="H4" s="168"/>
      <c r="I4" s="168"/>
      <c r="J4" s="168"/>
      <c r="K4" s="168"/>
      <c r="L4" s="6"/>
    </row>
    <row r="5" spans="2:12" x14ac:dyDescent="0.25">
      <c r="C5" s="168"/>
      <c r="D5" s="168"/>
      <c r="E5" s="168"/>
      <c r="F5" s="168"/>
      <c r="G5" s="168"/>
      <c r="H5" s="168"/>
      <c r="I5" s="168"/>
      <c r="J5" s="168"/>
      <c r="K5" s="168"/>
      <c r="L5" s="6"/>
    </row>
    <row r="6" spans="2:12" x14ac:dyDescent="0.25">
      <c r="C6" s="168"/>
      <c r="D6" s="168"/>
      <c r="E6" s="168"/>
      <c r="F6" s="168"/>
      <c r="G6" s="168"/>
      <c r="H6" s="168"/>
      <c r="I6" s="168"/>
      <c r="J6" s="168"/>
      <c r="K6" s="168"/>
      <c r="L6" s="6"/>
    </row>
    <row r="7" spans="2:12" ht="18" customHeight="1" x14ac:dyDescent="0.25">
      <c r="C7" s="7" t="s">
        <v>0</v>
      </c>
      <c r="D7" s="8"/>
      <c r="E7" s="171"/>
      <c r="F7" s="171"/>
      <c r="G7" s="171"/>
      <c r="H7" s="171"/>
      <c r="I7" s="171"/>
      <c r="J7" s="7"/>
      <c r="K7" s="9"/>
    </row>
    <row r="8" spans="2:12" ht="16.5" customHeight="1" x14ac:dyDescent="0.25">
      <c r="C8" s="169" t="s">
        <v>1</v>
      </c>
      <c r="D8" s="169"/>
      <c r="E8" s="172"/>
      <c r="F8" s="172"/>
      <c r="G8" s="172"/>
      <c r="H8" s="172"/>
      <c r="I8" s="172"/>
      <c r="J8" s="7"/>
      <c r="K8" s="9"/>
    </row>
    <row r="9" spans="2:12" ht="18.75" customHeight="1" x14ac:dyDescent="0.25">
      <c r="C9" s="170" t="s">
        <v>2</v>
      </c>
      <c r="D9" s="170"/>
      <c r="E9" s="176"/>
      <c r="F9" s="177"/>
      <c r="G9" s="177"/>
      <c r="H9" s="177"/>
      <c r="I9" s="177"/>
      <c r="J9" s="10"/>
      <c r="K9" s="9"/>
    </row>
    <row r="10" spans="2:12" ht="18.75" thickBot="1" x14ac:dyDescent="0.3">
      <c r="C10" s="11"/>
      <c r="D10" s="11"/>
      <c r="E10" s="11"/>
      <c r="F10" s="11"/>
      <c r="G10" s="11"/>
      <c r="H10" s="11"/>
      <c r="I10" s="11"/>
      <c r="J10" s="11"/>
      <c r="K10" s="12"/>
    </row>
    <row r="11" spans="2:12" ht="54.75" thickBot="1" x14ac:dyDescent="0.3">
      <c r="B11" s="13" t="s">
        <v>3</v>
      </c>
      <c r="C11" s="173" t="s">
        <v>4</v>
      </c>
      <c r="D11" s="174"/>
      <c r="E11" s="174"/>
      <c r="F11" s="174"/>
      <c r="G11" s="174"/>
      <c r="H11" s="174"/>
      <c r="I11" s="174"/>
      <c r="J11" s="175"/>
      <c r="K11" s="14" t="s">
        <v>5</v>
      </c>
      <c r="L11" s="15" t="s">
        <v>22</v>
      </c>
    </row>
    <row r="12" spans="2:12" s="51" customFormat="1" ht="8.25" customHeight="1" x14ac:dyDescent="0.25">
      <c r="B12" s="158">
        <f>COUNT($B$11:B11)+1</f>
        <v>1</v>
      </c>
      <c r="C12" s="52"/>
      <c r="D12" s="101"/>
      <c r="E12" s="101"/>
      <c r="F12" s="101"/>
      <c r="G12" s="101"/>
      <c r="H12" s="101"/>
      <c r="I12" s="101"/>
      <c r="J12" s="54"/>
      <c r="K12" s="55"/>
      <c r="L12" s="70"/>
    </row>
    <row r="13" spans="2:12" s="51" customFormat="1" ht="20.100000000000001" customHeight="1" x14ac:dyDescent="0.25">
      <c r="B13" s="159"/>
      <c r="C13" s="56"/>
      <c r="D13" s="160" t="s">
        <v>43</v>
      </c>
      <c r="E13" s="160"/>
      <c r="F13" s="160"/>
      <c r="G13" s="160"/>
      <c r="H13" s="160"/>
      <c r="I13" s="160"/>
      <c r="J13" s="57"/>
      <c r="K13" s="145"/>
      <c r="L13" s="135" t="str">
        <f>IF(K13&gt;0,K13/$K$206*100,"")</f>
        <v/>
      </c>
    </row>
    <row r="14" spans="2:12" s="51" customFormat="1" ht="20.100000000000001" customHeight="1" x14ac:dyDescent="0.25">
      <c r="B14" s="159"/>
      <c r="C14" s="56"/>
      <c r="D14" s="160"/>
      <c r="E14" s="160"/>
      <c r="F14" s="160"/>
      <c r="G14" s="160"/>
      <c r="H14" s="160"/>
      <c r="I14" s="160"/>
      <c r="J14" s="57"/>
      <c r="K14" s="145"/>
      <c r="L14" s="135"/>
    </row>
    <row r="15" spans="2:12" s="51" customFormat="1" ht="20.100000000000001" customHeight="1" x14ac:dyDescent="0.25">
      <c r="B15" s="159"/>
      <c r="C15" s="56"/>
      <c r="D15" s="160"/>
      <c r="E15" s="160"/>
      <c r="F15" s="160"/>
      <c r="G15" s="160"/>
      <c r="H15" s="160"/>
      <c r="I15" s="160"/>
      <c r="J15" s="57"/>
      <c r="K15" s="145"/>
      <c r="L15" s="135"/>
    </row>
    <row r="16" spans="2:12" s="51" customFormat="1" x14ac:dyDescent="0.25">
      <c r="B16" s="159"/>
      <c r="C16" s="52"/>
      <c r="D16" s="101"/>
      <c r="E16" s="101"/>
      <c r="F16" s="101"/>
      <c r="G16" s="101"/>
      <c r="H16" s="101"/>
      <c r="I16" s="101"/>
      <c r="J16" s="54"/>
      <c r="K16" s="58"/>
      <c r="L16" s="71"/>
    </row>
    <row r="17" spans="2:12" s="51" customFormat="1" x14ac:dyDescent="0.25">
      <c r="B17" s="159"/>
      <c r="C17" s="59"/>
      <c r="D17" s="60" t="s">
        <v>6</v>
      </c>
      <c r="E17" s="60"/>
      <c r="F17" s="60"/>
      <c r="G17" s="60"/>
      <c r="H17" s="60"/>
      <c r="I17" s="60"/>
      <c r="J17" s="61"/>
      <c r="K17" s="58"/>
      <c r="L17" s="71"/>
    </row>
    <row r="18" spans="2:12" s="51" customFormat="1" x14ac:dyDescent="0.25">
      <c r="B18" s="159"/>
      <c r="C18" s="59"/>
      <c r="D18" s="136"/>
      <c r="E18" s="136"/>
      <c r="F18" s="136"/>
      <c r="G18" s="136"/>
      <c r="H18" s="136"/>
      <c r="I18" s="136"/>
      <c r="J18" s="61"/>
      <c r="K18" s="58"/>
      <c r="L18" s="71"/>
    </row>
    <row r="19" spans="2:12" s="51" customFormat="1" x14ac:dyDescent="0.25">
      <c r="B19" s="159"/>
      <c r="C19" s="59"/>
      <c r="D19" s="137"/>
      <c r="E19" s="137"/>
      <c r="F19" s="137"/>
      <c r="G19" s="137"/>
      <c r="H19" s="137"/>
      <c r="I19" s="137"/>
      <c r="J19" s="61"/>
      <c r="K19" s="58"/>
      <c r="L19" s="71"/>
    </row>
    <row r="20" spans="2:12" s="51" customFormat="1" x14ac:dyDescent="0.25">
      <c r="B20" s="159"/>
      <c r="C20" s="59"/>
      <c r="D20" s="138" t="s">
        <v>39</v>
      </c>
      <c r="E20" s="138"/>
      <c r="F20" s="138"/>
      <c r="G20" s="138"/>
      <c r="H20" s="138"/>
      <c r="I20" s="138"/>
      <c r="J20" s="61"/>
      <c r="K20" s="62"/>
      <c r="L20" s="72"/>
    </row>
    <row r="21" spans="2:12" s="51" customFormat="1" x14ac:dyDescent="0.25">
      <c r="B21" s="159"/>
      <c r="C21" s="59"/>
      <c r="D21" s="139" t="s">
        <v>40</v>
      </c>
      <c r="E21" s="139"/>
      <c r="F21" s="139"/>
      <c r="G21" s="139"/>
      <c r="H21" s="139"/>
      <c r="I21" s="139"/>
      <c r="J21" s="61"/>
      <c r="K21" s="62"/>
      <c r="L21" s="72"/>
    </row>
    <row r="22" spans="2:12" s="51" customFormat="1" x14ac:dyDescent="0.25">
      <c r="B22" s="159"/>
      <c r="C22" s="63"/>
      <c r="D22" s="128"/>
      <c r="E22" s="128"/>
      <c r="F22" s="128"/>
      <c r="G22" s="128"/>
      <c r="H22" s="128"/>
      <c r="I22" s="128"/>
      <c r="J22" s="65"/>
      <c r="K22" s="62"/>
      <c r="L22" s="72"/>
    </row>
    <row r="23" spans="2:12" s="51" customFormat="1" x14ac:dyDescent="0.25">
      <c r="B23" s="159"/>
      <c r="C23" s="63"/>
      <c r="D23" s="140"/>
      <c r="E23" s="140"/>
      <c r="F23" s="140"/>
      <c r="G23" s="99" t="s">
        <v>8</v>
      </c>
      <c r="H23" s="141"/>
      <c r="I23" s="141"/>
      <c r="J23" s="65"/>
      <c r="K23" s="62"/>
      <c r="L23" s="72"/>
    </row>
    <row r="24" spans="2:12" s="51" customFormat="1" ht="6" customHeight="1" thickBot="1" x14ac:dyDescent="0.3">
      <c r="B24" s="159"/>
      <c r="C24" s="66"/>
      <c r="D24" s="67"/>
      <c r="E24" s="67"/>
      <c r="F24" s="67"/>
      <c r="G24" s="67"/>
      <c r="H24" s="67"/>
      <c r="I24" s="67"/>
      <c r="J24" s="68"/>
      <c r="K24" s="69"/>
      <c r="L24" s="73"/>
    </row>
    <row r="25" spans="2:12" s="51" customFormat="1" ht="8.25" customHeight="1" x14ac:dyDescent="0.25">
      <c r="B25" s="158">
        <f>COUNT($B$11:B24)+1</f>
        <v>2</v>
      </c>
      <c r="C25" s="52"/>
      <c r="D25" s="53"/>
      <c r="E25" s="53"/>
      <c r="F25" s="53"/>
      <c r="G25" s="53"/>
      <c r="H25" s="53"/>
      <c r="I25" s="53"/>
      <c r="J25" s="54"/>
      <c r="K25" s="55"/>
      <c r="L25" s="70"/>
    </row>
    <row r="26" spans="2:12" s="51" customFormat="1" ht="20.100000000000001" customHeight="1" x14ac:dyDescent="0.25">
      <c r="B26" s="159"/>
      <c r="C26" s="56"/>
      <c r="D26" s="160" t="s">
        <v>23</v>
      </c>
      <c r="E26" s="160"/>
      <c r="F26" s="160"/>
      <c r="G26" s="160"/>
      <c r="H26" s="160"/>
      <c r="I26" s="160"/>
      <c r="J26" s="57"/>
      <c r="K26" s="145"/>
      <c r="L26" s="135" t="str">
        <f>IF(K26&gt;0,K26/$K$206*100,"")</f>
        <v/>
      </c>
    </row>
    <row r="27" spans="2:12" s="51" customFormat="1" ht="20.100000000000001" customHeight="1" x14ac:dyDescent="0.25">
      <c r="B27" s="159"/>
      <c r="C27" s="56"/>
      <c r="D27" s="160"/>
      <c r="E27" s="160"/>
      <c r="F27" s="160"/>
      <c r="G27" s="160"/>
      <c r="H27" s="160"/>
      <c r="I27" s="160"/>
      <c r="J27" s="57"/>
      <c r="K27" s="145"/>
      <c r="L27" s="135"/>
    </row>
    <row r="28" spans="2:12" s="51" customFormat="1" ht="20.100000000000001" customHeight="1" x14ac:dyDescent="0.25">
      <c r="B28" s="159"/>
      <c r="C28" s="56"/>
      <c r="D28" s="160"/>
      <c r="E28" s="160"/>
      <c r="F28" s="160"/>
      <c r="G28" s="160"/>
      <c r="H28" s="160"/>
      <c r="I28" s="160"/>
      <c r="J28" s="57"/>
      <c r="K28" s="145"/>
      <c r="L28" s="135"/>
    </row>
    <row r="29" spans="2:12" s="51" customFormat="1" x14ac:dyDescent="0.25">
      <c r="B29" s="159"/>
      <c r="C29" s="52"/>
      <c r="D29" s="53"/>
      <c r="E29" s="53"/>
      <c r="F29" s="53"/>
      <c r="G29" s="53"/>
      <c r="H29" s="53"/>
      <c r="I29" s="53"/>
      <c r="J29" s="54"/>
      <c r="K29" s="58"/>
      <c r="L29" s="71"/>
    </row>
    <row r="30" spans="2:12" s="51" customFormat="1" x14ac:dyDescent="0.25">
      <c r="B30" s="159"/>
      <c r="C30" s="59"/>
      <c r="D30" s="60" t="s">
        <v>6</v>
      </c>
      <c r="E30" s="60"/>
      <c r="F30" s="60"/>
      <c r="G30" s="60"/>
      <c r="H30" s="60"/>
      <c r="I30" s="60"/>
      <c r="J30" s="61"/>
      <c r="K30" s="58"/>
      <c r="L30" s="71"/>
    </row>
    <row r="31" spans="2:12" s="51" customFormat="1" x14ac:dyDescent="0.25">
      <c r="B31" s="159"/>
      <c r="C31" s="59"/>
      <c r="D31" s="136"/>
      <c r="E31" s="136"/>
      <c r="F31" s="136"/>
      <c r="G31" s="136"/>
      <c r="H31" s="136"/>
      <c r="I31" s="136"/>
      <c r="J31" s="61"/>
      <c r="K31" s="58"/>
      <c r="L31" s="71"/>
    </row>
    <row r="32" spans="2:12" s="51" customFormat="1" x14ac:dyDescent="0.25">
      <c r="B32" s="159"/>
      <c r="C32" s="59"/>
      <c r="D32" s="137"/>
      <c r="E32" s="137"/>
      <c r="F32" s="137"/>
      <c r="G32" s="137"/>
      <c r="H32" s="137"/>
      <c r="I32" s="137"/>
      <c r="J32" s="61"/>
      <c r="K32" s="58"/>
      <c r="L32" s="71"/>
    </row>
    <row r="33" spans="2:12" s="51" customFormat="1" x14ac:dyDescent="0.25">
      <c r="B33" s="159"/>
      <c r="C33" s="59"/>
      <c r="D33" s="138" t="s">
        <v>24</v>
      </c>
      <c r="E33" s="138"/>
      <c r="F33" s="138"/>
      <c r="G33" s="138"/>
      <c r="H33" s="138"/>
      <c r="I33" s="138"/>
      <c r="J33" s="61"/>
      <c r="K33" s="62"/>
      <c r="L33" s="72"/>
    </row>
    <row r="34" spans="2:12" s="51" customFormat="1" x14ac:dyDescent="0.25">
      <c r="B34" s="159"/>
      <c r="C34" s="59"/>
      <c r="D34" s="139" t="s">
        <v>25</v>
      </c>
      <c r="E34" s="139"/>
      <c r="F34" s="139"/>
      <c r="G34" s="139"/>
      <c r="H34" s="139"/>
      <c r="I34" s="139"/>
      <c r="J34" s="61"/>
      <c r="K34" s="62"/>
      <c r="L34" s="72"/>
    </row>
    <row r="35" spans="2:12" s="51" customFormat="1" x14ac:dyDescent="0.25">
      <c r="B35" s="159"/>
      <c r="C35" s="63"/>
      <c r="D35" s="64"/>
      <c r="E35" s="64"/>
      <c r="F35" s="64"/>
      <c r="G35" s="64"/>
      <c r="H35" s="64"/>
      <c r="I35" s="64"/>
      <c r="J35" s="65"/>
      <c r="K35" s="62"/>
      <c r="L35" s="72"/>
    </row>
    <row r="36" spans="2:12" s="51" customFormat="1" x14ac:dyDescent="0.25">
      <c r="B36" s="159"/>
      <c r="C36" s="63"/>
      <c r="D36" s="140"/>
      <c r="E36" s="140"/>
      <c r="F36" s="140"/>
      <c r="G36" s="44" t="s">
        <v>8</v>
      </c>
      <c r="H36" s="141"/>
      <c r="I36" s="141"/>
      <c r="J36" s="65"/>
      <c r="K36" s="62"/>
      <c r="L36" s="72"/>
    </row>
    <row r="37" spans="2:12" s="51" customFormat="1" ht="6" customHeight="1" thickBot="1" x14ac:dyDescent="0.3">
      <c r="B37" s="159"/>
      <c r="C37" s="66"/>
      <c r="D37" s="67"/>
      <c r="E37" s="67"/>
      <c r="F37" s="67"/>
      <c r="G37" s="67"/>
      <c r="H37" s="67"/>
      <c r="I37" s="67"/>
      <c r="J37" s="68"/>
      <c r="K37" s="69"/>
      <c r="L37" s="73"/>
    </row>
    <row r="38" spans="2:12" s="51" customFormat="1" ht="8.25" customHeight="1" thickBot="1" x14ac:dyDescent="0.3">
      <c r="B38" s="161">
        <f>COUNT($B$11:B37)+1</f>
        <v>3</v>
      </c>
      <c r="C38" s="52"/>
      <c r="D38" s="53"/>
      <c r="E38" s="53"/>
      <c r="F38" s="53"/>
      <c r="G38" s="53"/>
      <c r="H38" s="53"/>
      <c r="I38" s="53"/>
      <c r="J38" s="54"/>
      <c r="K38" s="55"/>
      <c r="L38" s="70"/>
    </row>
    <row r="39" spans="2:12" s="51" customFormat="1" ht="20.100000000000001" customHeight="1" thickBot="1" x14ac:dyDescent="0.3">
      <c r="B39" s="161"/>
      <c r="C39" s="56"/>
      <c r="D39" s="160" t="s">
        <v>26</v>
      </c>
      <c r="E39" s="160"/>
      <c r="F39" s="160"/>
      <c r="G39" s="160"/>
      <c r="H39" s="160"/>
      <c r="I39" s="160"/>
      <c r="J39" s="57"/>
      <c r="K39" s="145"/>
      <c r="L39" s="135" t="str">
        <f>IF(K39&gt;0,K39/$K$206*100,"")</f>
        <v/>
      </c>
    </row>
    <row r="40" spans="2:12" s="51" customFormat="1" ht="20.100000000000001" customHeight="1" thickBot="1" x14ac:dyDescent="0.3">
      <c r="B40" s="161"/>
      <c r="C40" s="56"/>
      <c r="D40" s="160"/>
      <c r="E40" s="160"/>
      <c r="F40" s="160"/>
      <c r="G40" s="160"/>
      <c r="H40" s="160"/>
      <c r="I40" s="160"/>
      <c r="J40" s="57"/>
      <c r="K40" s="145"/>
      <c r="L40" s="135"/>
    </row>
    <row r="41" spans="2:12" s="51" customFormat="1" ht="20.100000000000001" customHeight="1" thickBot="1" x14ac:dyDescent="0.3">
      <c r="B41" s="161"/>
      <c r="C41" s="56"/>
      <c r="D41" s="160"/>
      <c r="E41" s="160"/>
      <c r="F41" s="160"/>
      <c r="G41" s="160"/>
      <c r="H41" s="160"/>
      <c r="I41" s="160"/>
      <c r="J41" s="57"/>
      <c r="K41" s="145"/>
      <c r="L41" s="135"/>
    </row>
    <row r="42" spans="2:12" s="51" customFormat="1" ht="18.75" thickBot="1" x14ac:dyDescent="0.3">
      <c r="B42" s="161"/>
      <c r="C42" s="52"/>
      <c r="D42" s="53"/>
      <c r="E42" s="53"/>
      <c r="F42" s="53"/>
      <c r="G42" s="53"/>
      <c r="H42" s="53"/>
      <c r="I42" s="53"/>
      <c r="J42" s="54"/>
      <c r="K42" s="58"/>
      <c r="L42" s="71"/>
    </row>
    <row r="43" spans="2:12" s="51" customFormat="1" ht="18.75" thickBot="1" x14ac:dyDescent="0.3">
      <c r="B43" s="161"/>
      <c r="C43" s="59"/>
      <c r="D43" s="60" t="s">
        <v>6</v>
      </c>
      <c r="E43" s="60"/>
      <c r="F43" s="60"/>
      <c r="G43" s="60"/>
      <c r="H43" s="60"/>
      <c r="I43" s="60"/>
      <c r="J43" s="61"/>
      <c r="K43" s="58"/>
      <c r="L43" s="71"/>
    </row>
    <row r="44" spans="2:12" s="51" customFormat="1" ht="18.75" thickBot="1" x14ac:dyDescent="0.3">
      <c r="B44" s="161"/>
      <c r="C44" s="59"/>
      <c r="D44" s="136"/>
      <c r="E44" s="136"/>
      <c r="F44" s="136"/>
      <c r="G44" s="136"/>
      <c r="H44" s="136"/>
      <c r="I44" s="136"/>
      <c r="J44" s="61"/>
      <c r="K44" s="58"/>
      <c r="L44" s="71"/>
    </row>
    <row r="45" spans="2:12" s="51" customFormat="1" ht="18.75" thickBot="1" x14ac:dyDescent="0.3">
      <c r="B45" s="161"/>
      <c r="C45" s="59"/>
      <c r="D45" s="137"/>
      <c r="E45" s="137"/>
      <c r="F45" s="137"/>
      <c r="G45" s="137"/>
      <c r="H45" s="137"/>
      <c r="I45" s="137"/>
      <c r="J45" s="61"/>
      <c r="K45" s="58"/>
      <c r="L45" s="71"/>
    </row>
    <row r="46" spans="2:12" s="51" customFormat="1" ht="18.75" thickBot="1" x14ac:dyDescent="0.3">
      <c r="B46" s="161"/>
      <c r="C46" s="59"/>
      <c r="D46" s="138" t="s">
        <v>27</v>
      </c>
      <c r="E46" s="138"/>
      <c r="F46" s="138"/>
      <c r="G46" s="138"/>
      <c r="H46" s="138"/>
      <c r="I46" s="138"/>
      <c r="J46" s="61"/>
      <c r="K46" s="62"/>
      <c r="L46" s="72"/>
    </row>
    <row r="47" spans="2:12" s="51" customFormat="1" ht="18.75" thickBot="1" x14ac:dyDescent="0.3">
      <c r="B47" s="161"/>
      <c r="C47" s="59"/>
      <c r="D47" s="139" t="s">
        <v>7</v>
      </c>
      <c r="E47" s="139"/>
      <c r="F47" s="139"/>
      <c r="G47" s="139"/>
      <c r="H47" s="139"/>
      <c r="I47" s="139"/>
      <c r="J47" s="61"/>
      <c r="K47" s="62"/>
      <c r="L47" s="72"/>
    </row>
    <row r="48" spans="2:12" s="51" customFormat="1" ht="18.75" thickBot="1" x14ac:dyDescent="0.3">
      <c r="B48" s="161"/>
      <c r="C48" s="63"/>
      <c r="D48" s="82"/>
      <c r="E48" s="82"/>
      <c r="F48" s="82"/>
      <c r="G48" s="82"/>
      <c r="H48" s="82"/>
      <c r="I48" s="82"/>
      <c r="J48" s="65"/>
      <c r="K48" s="62"/>
      <c r="L48" s="72"/>
    </row>
    <row r="49" spans="2:12" s="51" customFormat="1" ht="18.75" thickBot="1" x14ac:dyDescent="0.3">
      <c r="B49" s="161"/>
      <c r="C49" s="63"/>
      <c r="D49" s="140"/>
      <c r="E49" s="140"/>
      <c r="F49" s="140"/>
      <c r="G49" s="80" t="s">
        <v>8</v>
      </c>
      <c r="H49" s="141"/>
      <c r="I49" s="141"/>
      <c r="J49" s="65"/>
      <c r="K49" s="62"/>
      <c r="L49" s="72"/>
    </row>
    <row r="50" spans="2:12" s="51" customFormat="1" ht="6" customHeight="1" thickBot="1" x14ac:dyDescent="0.3">
      <c r="B50" s="161"/>
      <c r="C50" s="130"/>
      <c r="D50" s="100"/>
      <c r="E50" s="100"/>
      <c r="F50" s="100"/>
      <c r="G50" s="100"/>
      <c r="H50" s="100"/>
      <c r="I50" s="100"/>
      <c r="J50" s="68"/>
      <c r="K50" s="69"/>
      <c r="L50" s="73"/>
    </row>
    <row r="51" spans="2:12" s="51" customFormat="1" ht="8.25" customHeight="1" thickBot="1" x14ac:dyDescent="0.3">
      <c r="B51" s="161">
        <f>COUNT($B$11:B50)+1</f>
        <v>4</v>
      </c>
      <c r="C51" s="86"/>
      <c r="D51" s="107"/>
      <c r="E51" s="107"/>
      <c r="F51" s="107"/>
      <c r="G51" s="107"/>
      <c r="H51" s="107"/>
      <c r="I51" s="107"/>
      <c r="J51" s="87"/>
      <c r="K51" s="55"/>
      <c r="L51" s="70"/>
    </row>
    <row r="52" spans="2:12" s="51" customFormat="1" ht="20.100000000000001" customHeight="1" thickBot="1" x14ac:dyDescent="0.3">
      <c r="B52" s="161"/>
      <c r="C52" s="56"/>
      <c r="D52" s="151" t="s">
        <v>48</v>
      </c>
      <c r="E52" s="151"/>
      <c r="F52" s="151"/>
      <c r="G52" s="151"/>
      <c r="H52" s="151"/>
      <c r="I52" s="151"/>
      <c r="J52" s="57"/>
      <c r="K52" s="145"/>
      <c r="L52" s="135" t="str">
        <f>IF(K52&gt;0,K52/$K$206*100,"")</f>
        <v/>
      </c>
    </row>
    <row r="53" spans="2:12" s="51" customFormat="1" ht="20.100000000000001" customHeight="1" thickBot="1" x14ac:dyDescent="0.3">
      <c r="B53" s="161"/>
      <c r="C53" s="56"/>
      <c r="D53" s="151"/>
      <c r="E53" s="151"/>
      <c r="F53" s="151"/>
      <c r="G53" s="151"/>
      <c r="H53" s="151"/>
      <c r="I53" s="151"/>
      <c r="J53" s="57"/>
      <c r="K53" s="145"/>
      <c r="L53" s="135"/>
    </row>
    <row r="54" spans="2:12" s="51" customFormat="1" ht="37.5" customHeight="1" thickBot="1" x14ac:dyDescent="0.3">
      <c r="B54" s="161"/>
      <c r="C54" s="56"/>
      <c r="D54" s="151"/>
      <c r="E54" s="151"/>
      <c r="F54" s="151"/>
      <c r="G54" s="151"/>
      <c r="H54" s="151"/>
      <c r="I54" s="151"/>
      <c r="J54" s="57"/>
      <c r="K54" s="145"/>
      <c r="L54" s="135"/>
    </row>
    <row r="55" spans="2:12" s="51" customFormat="1" ht="18.75" thickBot="1" x14ac:dyDescent="0.3">
      <c r="B55" s="161"/>
      <c r="C55" s="52"/>
      <c r="D55" s="94"/>
      <c r="E55" s="94"/>
      <c r="F55" s="94"/>
      <c r="G55" s="94"/>
      <c r="H55" s="94"/>
      <c r="I55" s="94"/>
      <c r="J55" s="54"/>
      <c r="K55" s="58"/>
      <c r="L55" s="71"/>
    </row>
    <row r="56" spans="2:12" s="51" customFormat="1" ht="18.75" thickBot="1" x14ac:dyDescent="0.3">
      <c r="B56" s="161"/>
      <c r="C56" s="59"/>
      <c r="D56" s="95" t="s">
        <v>6</v>
      </c>
      <c r="E56" s="95"/>
      <c r="F56" s="95"/>
      <c r="G56" s="95"/>
      <c r="H56" s="95"/>
      <c r="I56" s="95"/>
      <c r="J56" s="61"/>
      <c r="K56" s="58"/>
      <c r="L56" s="71"/>
    </row>
    <row r="57" spans="2:12" s="51" customFormat="1" ht="18.75" thickBot="1" x14ac:dyDescent="0.3">
      <c r="B57" s="161"/>
      <c r="C57" s="59"/>
      <c r="D57" s="154"/>
      <c r="E57" s="154"/>
      <c r="F57" s="154"/>
      <c r="G57" s="154"/>
      <c r="H57" s="154"/>
      <c r="I57" s="154"/>
      <c r="J57" s="61"/>
      <c r="K57" s="58"/>
      <c r="L57" s="71"/>
    </row>
    <row r="58" spans="2:12" s="51" customFormat="1" ht="18.75" thickBot="1" x14ac:dyDescent="0.3">
      <c r="B58" s="161"/>
      <c r="C58" s="59"/>
      <c r="D58" s="137"/>
      <c r="E58" s="137"/>
      <c r="F58" s="137"/>
      <c r="G58" s="137"/>
      <c r="H58" s="137"/>
      <c r="I58" s="137"/>
      <c r="J58" s="61"/>
      <c r="K58" s="58"/>
      <c r="L58" s="71"/>
    </row>
    <row r="59" spans="2:12" s="51" customFormat="1" ht="18.75" thickBot="1" x14ac:dyDescent="0.3">
      <c r="B59" s="161"/>
      <c r="C59" s="59"/>
      <c r="D59" s="138" t="s">
        <v>27</v>
      </c>
      <c r="E59" s="138"/>
      <c r="F59" s="138"/>
      <c r="G59" s="138"/>
      <c r="H59" s="138"/>
      <c r="I59" s="138"/>
      <c r="J59" s="61"/>
      <c r="K59" s="62"/>
      <c r="L59" s="72"/>
    </row>
    <row r="60" spans="2:12" s="51" customFormat="1" ht="18.75" thickBot="1" x14ac:dyDescent="0.3">
      <c r="B60" s="161"/>
      <c r="C60" s="59"/>
      <c r="D60" s="155" t="s">
        <v>7</v>
      </c>
      <c r="E60" s="155"/>
      <c r="F60" s="155"/>
      <c r="G60" s="155"/>
      <c r="H60" s="155"/>
      <c r="I60" s="155"/>
      <c r="J60" s="61"/>
      <c r="K60" s="62"/>
      <c r="L60" s="72"/>
    </row>
    <row r="61" spans="2:12" s="51" customFormat="1" ht="18.75" thickBot="1" x14ac:dyDescent="0.3">
      <c r="B61" s="161"/>
      <c r="C61" s="63"/>
      <c r="D61" s="126"/>
      <c r="E61" s="126"/>
      <c r="F61" s="126"/>
      <c r="G61" s="126"/>
      <c r="H61" s="126"/>
      <c r="I61" s="126"/>
      <c r="J61" s="65"/>
      <c r="K61" s="62"/>
      <c r="L61" s="72"/>
    </row>
    <row r="62" spans="2:12" s="51" customFormat="1" ht="18.75" thickBot="1" x14ac:dyDescent="0.3">
      <c r="B62" s="161"/>
      <c r="C62" s="63"/>
      <c r="D62" s="140"/>
      <c r="E62" s="140"/>
      <c r="F62" s="140"/>
      <c r="G62" s="100" t="s">
        <v>8</v>
      </c>
      <c r="H62" s="141"/>
      <c r="I62" s="141"/>
      <c r="J62" s="65"/>
      <c r="K62" s="62"/>
      <c r="L62" s="72"/>
    </row>
    <row r="63" spans="2:12" s="51" customFormat="1" ht="6" customHeight="1" thickBot="1" x14ac:dyDescent="0.3">
      <c r="B63" s="161"/>
      <c r="C63" s="66"/>
      <c r="D63" s="67"/>
      <c r="E63" s="67"/>
      <c r="F63" s="67"/>
      <c r="G63" s="67"/>
      <c r="H63" s="67"/>
      <c r="I63" s="67"/>
      <c r="J63" s="68"/>
      <c r="K63" s="69"/>
      <c r="L63" s="73"/>
    </row>
    <row r="64" spans="2:12" s="51" customFormat="1" ht="8.25" customHeight="1" x14ac:dyDescent="0.25">
      <c r="B64" s="158">
        <f>COUNT($B$11:B63)+1</f>
        <v>5</v>
      </c>
      <c r="C64" s="86"/>
      <c r="D64" s="107"/>
      <c r="E64" s="107"/>
      <c r="F64" s="107"/>
      <c r="G64" s="107"/>
      <c r="H64" s="107"/>
      <c r="I64" s="107"/>
      <c r="J64" s="87"/>
      <c r="K64" s="55"/>
      <c r="L64" s="70"/>
    </row>
    <row r="65" spans="2:12" s="51" customFormat="1" ht="20.100000000000001" customHeight="1" x14ac:dyDescent="0.25">
      <c r="B65" s="159"/>
      <c r="C65" s="56"/>
      <c r="D65" s="151" t="s">
        <v>49</v>
      </c>
      <c r="E65" s="151"/>
      <c r="F65" s="151"/>
      <c r="G65" s="151"/>
      <c r="H65" s="151"/>
      <c r="I65" s="151"/>
      <c r="J65" s="57"/>
      <c r="K65" s="145"/>
      <c r="L65" s="135" t="str">
        <f>IF(K65&gt;0,K65/$K$206*100,"")</f>
        <v/>
      </c>
    </row>
    <row r="66" spans="2:12" s="51" customFormat="1" ht="20.100000000000001" customHeight="1" x14ac:dyDescent="0.25">
      <c r="B66" s="159"/>
      <c r="C66" s="56"/>
      <c r="D66" s="151"/>
      <c r="E66" s="151"/>
      <c r="F66" s="151"/>
      <c r="G66" s="151"/>
      <c r="H66" s="151"/>
      <c r="I66" s="151"/>
      <c r="J66" s="57"/>
      <c r="K66" s="145"/>
      <c r="L66" s="135"/>
    </row>
    <row r="67" spans="2:12" s="51" customFormat="1" ht="37.5" customHeight="1" x14ac:dyDescent="0.25">
      <c r="B67" s="159"/>
      <c r="C67" s="56"/>
      <c r="D67" s="151"/>
      <c r="E67" s="151"/>
      <c r="F67" s="151"/>
      <c r="G67" s="151"/>
      <c r="H67" s="151"/>
      <c r="I67" s="151"/>
      <c r="J67" s="57"/>
      <c r="K67" s="145"/>
      <c r="L67" s="135"/>
    </row>
    <row r="68" spans="2:12" s="51" customFormat="1" x14ac:dyDescent="0.25">
      <c r="B68" s="159"/>
      <c r="C68" s="52"/>
      <c r="D68" s="94"/>
      <c r="E68" s="94"/>
      <c r="F68" s="94"/>
      <c r="G68" s="94"/>
      <c r="H68" s="94"/>
      <c r="I68" s="94"/>
      <c r="J68" s="54"/>
      <c r="K68" s="58"/>
      <c r="L68" s="71"/>
    </row>
    <row r="69" spans="2:12" s="51" customFormat="1" x14ac:dyDescent="0.25">
      <c r="B69" s="159"/>
      <c r="C69" s="59"/>
      <c r="D69" s="95" t="s">
        <v>6</v>
      </c>
      <c r="E69" s="95"/>
      <c r="F69" s="95"/>
      <c r="G69" s="95"/>
      <c r="H69" s="95"/>
      <c r="I69" s="95"/>
      <c r="J69" s="61"/>
      <c r="K69" s="58"/>
      <c r="L69" s="71"/>
    </row>
    <row r="70" spans="2:12" s="51" customFormat="1" x14ac:dyDescent="0.25">
      <c r="B70" s="159"/>
      <c r="C70" s="59"/>
      <c r="D70" s="154"/>
      <c r="E70" s="154"/>
      <c r="F70" s="154"/>
      <c r="G70" s="154"/>
      <c r="H70" s="154"/>
      <c r="I70" s="154"/>
      <c r="J70" s="61"/>
      <c r="K70" s="58"/>
      <c r="L70" s="71"/>
    </row>
    <row r="71" spans="2:12" s="51" customFormat="1" x14ac:dyDescent="0.25">
      <c r="B71" s="159"/>
      <c r="C71" s="59"/>
      <c r="D71" s="137"/>
      <c r="E71" s="137"/>
      <c r="F71" s="137"/>
      <c r="G71" s="137"/>
      <c r="H71" s="137"/>
      <c r="I71" s="137"/>
      <c r="J71" s="61"/>
      <c r="K71" s="58"/>
      <c r="L71" s="71"/>
    </row>
    <row r="72" spans="2:12" s="51" customFormat="1" x14ac:dyDescent="0.25">
      <c r="B72" s="159"/>
      <c r="C72" s="59"/>
      <c r="D72" s="138" t="s">
        <v>27</v>
      </c>
      <c r="E72" s="138"/>
      <c r="F72" s="138"/>
      <c r="G72" s="138"/>
      <c r="H72" s="138"/>
      <c r="I72" s="138"/>
      <c r="J72" s="61"/>
      <c r="K72" s="62"/>
      <c r="L72" s="72"/>
    </row>
    <row r="73" spans="2:12" s="51" customFormat="1" x14ac:dyDescent="0.25">
      <c r="B73" s="159"/>
      <c r="C73" s="59"/>
      <c r="D73" s="155" t="s">
        <v>7</v>
      </c>
      <c r="E73" s="155"/>
      <c r="F73" s="155"/>
      <c r="G73" s="155"/>
      <c r="H73" s="155"/>
      <c r="I73" s="155"/>
      <c r="J73" s="61"/>
      <c r="K73" s="62"/>
      <c r="L73" s="72"/>
    </row>
    <row r="74" spans="2:12" s="51" customFormat="1" x14ac:dyDescent="0.25">
      <c r="B74" s="159"/>
      <c r="C74" s="63"/>
      <c r="D74" s="126"/>
      <c r="E74" s="126"/>
      <c r="F74" s="126"/>
      <c r="G74" s="126"/>
      <c r="H74" s="126"/>
      <c r="I74" s="126"/>
      <c r="J74" s="65"/>
      <c r="K74" s="62"/>
      <c r="L74" s="72"/>
    </row>
    <row r="75" spans="2:12" s="51" customFormat="1" x14ac:dyDescent="0.25">
      <c r="B75" s="159"/>
      <c r="C75" s="63"/>
      <c r="D75" s="140"/>
      <c r="E75" s="140"/>
      <c r="F75" s="140"/>
      <c r="G75" s="100" t="s">
        <v>8</v>
      </c>
      <c r="H75" s="141"/>
      <c r="I75" s="141"/>
      <c r="J75" s="65"/>
      <c r="K75" s="62"/>
      <c r="L75" s="72"/>
    </row>
    <row r="76" spans="2:12" s="51" customFormat="1" ht="6" customHeight="1" thickBot="1" x14ac:dyDescent="0.3">
      <c r="B76" s="162"/>
      <c r="C76" s="66"/>
      <c r="D76" s="67"/>
      <c r="E76" s="67"/>
      <c r="F76" s="67"/>
      <c r="G76" s="67"/>
      <c r="H76" s="67"/>
      <c r="I76" s="67"/>
      <c r="J76" s="68"/>
      <c r="K76" s="69"/>
      <c r="L76" s="73"/>
    </row>
    <row r="77" spans="2:12" s="51" customFormat="1" ht="8.25" customHeight="1" x14ac:dyDescent="0.25">
      <c r="B77" s="158">
        <f>COUNT($B$11:B76)+1</f>
        <v>6</v>
      </c>
      <c r="C77" s="86"/>
      <c r="D77" s="107"/>
      <c r="E77" s="107"/>
      <c r="F77" s="107"/>
      <c r="G77" s="107"/>
      <c r="H77" s="107"/>
      <c r="I77" s="107"/>
      <c r="J77" s="87"/>
      <c r="K77" s="55"/>
      <c r="L77" s="70"/>
    </row>
    <row r="78" spans="2:12" s="51" customFormat="1" ht="20.100000000000001" customHeight="1" x14ac:dyDescent="0.25">
      <c r="B78" s="159"/>
      <c r="C78" s="56"/>
      <c r="D78" s="151" t="s">
        <v>50</v>
      </c>
      <c r="E78" s="151"/>
      <c r="F78" s="151"/>
      <c r="G78" s="151"/>
      <c r="H78" s="151"/>
      <c r="I78" s="151"/>
      <c r="J78" s="57"/>
      <c r="K78" s="145"/>
      <c r="L78" s="135" t="str">
        <f>IF(K78&gt;0,K78/$K$206*100,"")</f>
        <v/>
      </c>
    </row>
    <row r="79" spans="2:12" s="51" customFormat="1" ht="20.100000000000001" customHeight="1" x14ac:dyDescent="0.25">
      <c r="B79" s="159"/>
      <c r="C79" s="56"/>
      <c r="D79" s="151"/>
      <c r="E79" s="151"/>
      <c r="F79" s="151"/>
      <c r="G79" s="151"/>
      <c r="H79" s="151"/>
      <c r="I79" s="151"/>
      <c r="J79" s="57"/>
      <c r="K79" s="145"/>
      <c r="L79" s="135"/>
    </row>
    <row r="80" spans="2:12" s="51" customFormat="1" ht="20.100000000000001" customHeight="1" x14ac:dyDescent="0.25">
      <c r="B80" s="159"/>
      <c r="C80" s="56"/>
      <c r="D80" s="151"/>
      <c r="E80" s="151"/>
      <c r="F80" s="151"/>
      <c r="G80" s="151"/>
      <c r="H80" s="151"/>
      <c r="I80" s="151"/>
      <c r="J80" s="57"/>
      <c r="K80" s="145"/>
      <c r="L80" s="135"/>
    </row>
    <row r="81" spans="2:12" s="51" customFormat="1" x14ac:dyDescent="0.25">
      <c r="B81" s="159"/>
      <c r="C81" s="52"/>
      <c r="D81" s="108"/>
      <c r="E81" s="108"/>
      <c r="F81" s="108"/>
      <c r="G81" s="108"/>
      <c r="H81" s="108"/>
      <c r="I81" s="108"/>
      <c r="J81" s="54"/>
      <c r="K81" s="58"/>
      <c r="L81" s="71"/>
    </row>
    <row r="82" spans="2:12" s="51" customFormat="1" x14ac:dyDescent="0.25">
      <c r="B82" s="159"/>
      <c r="C82" s="59"/>
      <c r="D82" s="109" t="s">
        <v>6</v>
      </c>
      <c r="E82" s="109"/>
      <c r="F82" s="109"/>
      <c r="G82" s="109"/>
      <c r="H82" s="109"/>
      <c r="I82" s="109"/>
      <c r="J82" s="61"/>
      <c r="K82" s="58"/>
      <c r="L82" s="71"/>
    </row>
    <row r="83" spans="2:12" s="51" customFormat="1" x14ac:dyDescent="0.25">
      <c r="B83" s="159"/>
      <c r="C83" s="59"/>
      <c r="D83" s="146"/>
      <c r="E83" s="146"/>
      <c r="F83" s="146"/>
      <c r="G83" s="146"/>
      <c r="H83" s="146"/>
      <c r="I83" s="146"/>
      <c r="J83" s="61"/>
      <c r="K83" s="58"/>
      <c r="L83" s="71"/>
    </row>
    <row r="84" spans="2:12" s="51" customFormat="1" x14ac:dyDescent="0.25">
      <c r="B84" s="159"/>
      <c r="C84" s="59"/>
      <c r="D84" s="144"/>
      <c r="E84" s="144"/>
      <c r="F84" s="144"/>
      <c r="G84" s="144"/>
      <c r="H84" s="144"/>
      <c r="I84" s="144"/>
      <c r="J84" s="61"/>
      <c r="K84" s="58"/>
      <c r="L84" s="71"/>
    </row>
    <row r="85" spans="2:12" s="51" customFormat="1" x14ac:dyDescent="0.25">
      <c r="B85" s="159"/>
      <c r="C85" s="59"/>
      <c r="D85" s="138" t="s">
        <v>27</v>
      </c>
      <c r="E85" s="138"/>
      <c r="F85" s="138"/>
      <c r="G85" s="138"/>
      <c r="H85" s="138"/>
      <c r="I85" s="138"/>
      <c r="J85" s="61"/>
      <c r="K85" s="62"/>
      <c r="L85" s="72"/>
    </row>
    <row r="86" spans="2:12" s="51" customFormat="1" x14ac:dyDescent="0.25">
      <c r="B86" s="159"/>
      <c r="C86" s="59"/>
      <c r="D86" s="155" t="s">
        <v>7</v>
      </c>
      <c r="E86" s="155"/>
      <c r="F86" s="155"/>
      <c r="G86" s="155"/>
      <c r="H86" s="155"/>
      <c r="I86" s="155"/>
      <c r="J86" s="61"/>
      <c r="K86" s="62"/>
      <c r="L86" s="72"/>
    </row>
    <row r="87" spans="2:12" s="51" customFormat="1" x14ac:dyDescent="0.25">
      <c r="B87" s="159"/>
      <c r="C87" s="63"/>
      <c r="D87" s="110"/>
      <c r="E87" s="110"/>
      <c r="F87" s="110"/>
      <c r="G87" s="110"/>
      <c r="H87" s="110"/>
      <c r="I87" s="110"/>
      <c r="J87" s="65"/>
      <c r="K87" s="62"/>
      <c r="L87" s="72"/>
    </row>
    <row r="88" spans="2:12" s="51" customFormat="1" x14ac:dyDescent="0.25">
      <c r="B88" s="159"/>
      <c r="C88" s="63"/>
      <c r="D88" s="149"/>
      <c r="E88" s="149"/>
      <c r="F88" s="149"/>
      <c r="G88" s="111" t="s">
        <v>8</v>
      </c>
      <c r="H88" s="150"/>
      <c r="I88" s="150"/>
      <c r="J88" s="65"/>
      <c r="K88" s="62"/>
      <c r="L88" s="72"/>
    </row>
    <row r="89" spans="2:12" s="51" customFormat="1" ht="6" customHeight="1" thickBot="1" x14ac:dyDescent="0.3">
      <c r="B89" s="159"/>
      <c r="C89" s="66"/>
      <c r="D89" s="106"/>
      <c r="E89" s="106"/>
      <c r="F89" s="106"/>
      <c r="G89" s="106"/>
      <c r="H89" s="106"/>
      <c r="I89" s="106"/>
      <c r="J89" s="68"/>
      <c r="K89" s="69"/>
      <c r="L89" s="73"/>
    </row>
    <row r="90" spans="2:12" s="51" customFormat="1" ht="8.25" customHeight="1" x14ac:dyDescent="0.25">
      <c r="B90" s="158">
        <f>COUNT($B$11:B89)+1</f>
        <v>7</v>
      </c>
      <c r="C90" s="86"/>
      <c r="D90" s="107"/>
      <c r="E90" s="107"/>
      <c r="F90" s="107"/>
      <c r="G90" s="107"/>
      <c r="H90" s="107"/>
      <c r="I90" s="107"/>
      <c r="J90" s="87"/>
      <c r="K90" s="55"/>
      <c r="L90" s="70"/>
    </row>
    <row r="91" spans="2:12" s="51" customFormat="1" ht="20.100000000000001" customHeight="1" x14ac:dyDescent="0.25">
      <c r="B91" s="159"/>
      <c r="C91" s="56"/>
      <c r="D91" s="153" t="s">
        <v>37</v>
      </c>
      <c r="E91" s="153"/>
      <c r="F91" s="153"/>
      <c r="G91" s="153"/>
      <c r="H91" s="153"/>
      <c r="I91" s="153"/>
      <c r="J91" s="57"/>
      <c r="K91" s="145"/>
      <c r="L91" s="135" t="str">
        <f>IF(K91&gt;0,K91/$K$206*100,"")</f>
        <v/>
      </c>
    </row>
    <row r="92" spans="2:12" s="51" customFormat="1" ht="20.100000000000001" customHeight="1" x14ac:dyDescent="0.25">
      <c r="B92" s="159"/>
      <c r="C92" s="56"/>
      <c r="D92" s="153"/>
      <c r="E92" s="153"/>
      <c r="F92" s="153"/>
      <c r="G92" s="153"/>
      <c r="H92" s="153"/>
      <c r="I92" s="153"/>
      <c r="J92" s="57"/>
      <c r="K92" s="145"/>
      <c r="L92" s="135"/>
    </row>
    <row r="93" spans="2:12" s="51" customFormat="1" ht="20.100000000000001" customHeight="1" x14ac:dyDescent="0.25">
      <c r="B93" s="159"/>
      <c r="C93" s="56"/>
      <c r="D93" s="153"/>
      <c r="E93" s="153"/>
      <c r="F93" s="153"/>
      <c r="G93" s="153"/>
      <c r="H93" s="153"/>
      <c r="I93" s="153"/>
      <c r="J93" s="57"/>
      <c r="K93" s="145"/>
      <c r="L93" s="135"/>
    </row>
    <row r="94" spans="2:12" s="51" customFormat="1" x14ac:dyDescent="0.25">
      <c r="B94" s="159"/>
      <c r="C94" s="52"/>
      <c r="D94" s="102"/>
      <c r="E94" s="102"/>
      <c r="F94" s="102"/>
      <c r="G94" s="102"/>
      <c r="H94" s="102"/>
      <c r="I94" s="102"/>
      <c r="J94" s="54"/>
      <c r="K94" s="58"/>
      <c r="L94" s="71"/>
    </row>
    <row r="95" spans="2:12" s="51" customFormat="1" x14ac:dyDescent="0.25">
      <c r="B95" s="159"/>
      <c r="C95" s="59"/>
      <c r="D95" s="103" t="s">
        <v>6</v>
      </c>
      <c r="E95" s="103"/>
      <c r="F95" s="103"/>
      <c r="G95" s="103"/>
      <c r="H95" s="103"/>
      <c r="I95" s="103"/>
      <c r="J95" s="61"/>
      <c r="K95" s="58"/>
      <c r="L95" s="71"/>
    </row>
    <row r="96" spans="2:12" s="51" customFormat="1" x14ac:dyDescent="0.25">
      <c r="B96" s="159"/>
      <c r="C96" s="59"/>
      <c r="D96" s="143"/>
      <c r="E96" s="143"/>
      <c r="F96" s="143"/>
      <c r="G96" s="143"/>
      <c r="H96" s="143"/>
      <c r="I96" s="143"/>
      <c r="J96" s="61"/>
      <c r="K96" s="58"/>
      <c r="L96" s="71"/>
    </row>
    <row r="97" spans="2:12" s="51" customFormat="1" x14ac:dyDescent="0.25">
      <c r="B97" s="159"/>
      <c r="C97" s="59"/>
      <c r="D97" s="144"/>
      <c r="E97" s="144"/>
      <c r="F97" s="144"/>
      <c r="G97" s="144"/>
      <c r="H97" s="144"/>
      <c r="I97" s="144"/>
      <c r="J97" s="61"/>
      <c r="K97" s="58"/>
      <c r="L97" s="71"/>
    </row>
    <row r="98" spans="2:12" s="51" customFormat="1" x14ac:dyDescent="0.25">
      <c r="B98" s="159"/>
      <c r="C98" s="59"/>
      <c r="D98" s="147" t="s">
        <v>35</v>
      </c>
      <c r="E98" s="147"/>
      <c r="F98" s="147"/>
      <c r="G98" s="147"/>
      <c r="H98" s="147"/>
      <c r="I98" s="147"/>
      <c r="J98" s="61"/>
      <c r="K98" s="62"/>
      <c r="L98" s="72"/>
    </row>
    <row r="99" spans="2:12" s="51" customFormat="1" x14ac:dyDescent="0.25">
      <c r="B99" s="159"/>
      <c r="C99" s="59"/>
      <c r="D99" s="142" t="s">
        <v>36</v>
      </c>
      <c r="E99" s="142"/>
      <c r="F99" s="142"/>
      <c r="G99" s="142"/>
      <c r="H99" s="142"/>
      <c r="I99" s="142"/>
      <c r="J99" s="61"/>
      <c r="K99" s="62"/>
      <c r="L99" s="72"/>
    </row>
    <row r="100" spans="2:12" s="51" customFormat="1" x14ac:dyDescent="0.25">
      <c r="B100" s="159"/>
      <c r="C100" s="63"/>
      <c r="D100" s="127"/>
      <c r="E100" s="127"/>
      <c r="F100" s="127"/>
      <c r="G100" s="127"/>
      <c r="H100" s="127"/>
      <c r="I100" s="127"/>
      <c r="J100" s="65"/>
      <c r="K100" s="62"/>
      <c r="L100" s="72"/>
    </row>
    <row r="101" spans="2:12" s="51" customFormat="1" x14ac:dyDescent="0.25">
      <c r="B101" s="159"/>
      <c r="C101" s="63"/>
      <c r="D101" s="149"/>
      <c r="E101" s="149"/>
      <c r="F101" s="149"/>
      <c r="G101" s="124" t="s">
        <v>8</v>
      </c>
      <c r="H101" s="150"/>
      <c r="I101" s="150"/>
      <c r="J101" s="65"/>
      <c r="K101" s="62"/>
      <c r="L101" s="72"/>
    </row>
    <row r="102" spans="2:12" s="51" customFormat="1" ht="6" customHeight="1" thickBot="1" x14ac:dyDescent="0.3">
      <c r="B102" s="162"/>
      <c r="C102" s="66"/>
      <c r="D102" s="106"/>
      <c r="E102" s="106"/>
      <c r="F102" s="106"/>
      <c r="G102" s="106"/>
      <c r="H102" s="106"/>
      <c r="I102" s="106"/>
      <c r="J102" s="68"/>
      <c r="K102" s="69"/>
      <c r="L102" s="73"/>
    </row>
    <row r="103" spans="2:12" s="51" customFormat="1" ht="8.25" customHeight="1" x14ac:dyDescent="0.25">
      <c r="B103" s="158">
        <f>COUNT($B$11:B102)+1</f>
        <v>8</v>
      </c>
      <c r="C103" s="86"/>
      <c r="D103" s="107"/>
      <c r="E103" s="107"/>
      <c r="F103" s="107"/>
      <c r="G103" s="107"/>
      <c r="H103" s="107"/>
      <c r="I103" s="107"/>
      <c r="J103" s="87"/>
      <c r="K103" s="55"/>
      <c r="L103" s="70"/>
    </row>
    <row r="104" spans="2:12" s="51" customFormat="1" ht="20.100000000000001" customHeight="1" x14ac:dyDescent="0.25">
      <c r="B104" s="159"/>
      <c r="C104" s="56"/>
      <c r="D104" s="153" t="s">
        <v>38</v>
      </c>
      <c r="E104" s="153"/>
      <c r="F104" s="153"/>
      <c r="G104" s="153"/>
      <c r="H104" s="153"/>
      <c r="I104" s="153"/>
      <c r="J104" s="57"/>
      <c r="K104" s="145"/>
      <c r="L104" s="135" t="str">
        <f>IF(K104&gt;0,K104/$K$206*100,"")</f>
        <v/>
      </c>
    </row>
    <row r="105" spans="2:12" s="51" customFormat="1" ht="20.100000000000001" customHeight="1" x14ac:dyDescent="0.25">
      <c r="B105" s="159"/>
      <c r="C105" s="56"/>
      <c r="D105" s="153"/>
      <c r="E105" s="153"/>
      <c r="F105" s="153"/>
      <c r="G105" s="153"/>
      <c r="H105" s="153"/>
      <c r="I105" s="153"/>
      <c r="J105" s="57"/>
      <c r="K105" s="145"/>
      <c r="L105" s="135"/>
    </row>
    <row r="106" spans="2:12" s="51" customFormat="1" ht="20.100000000000001" customHeight="1" x14ac:dyDescent="0.25">
      <c r="B106" s="159"/>
      <c r="C106" s="56"/>
      <c r="D106" s="153"/>
      <c r="E106" s="153"/>
      <c r="F106" s="153"/>
      <c r="G106" s="153"/>
      <c r="H106" s="153"/>
      <c r="I106" s="153"/>
      <c r="J106" s="57"/>
      <c r="K106" s="145"/>
      <c r="L106" s="135"/>
    </row>
    <row r="107" spans="2:12" s="51" customFormat="1" x14ac:dyDescent="0.25">
      <c r="B107" s="159"/>
      <c r="C107" s="52"/>
      <c r="D107" s="102"/>
      <c r="E107" s="102"/>
      <c r="F107" s="102"/>
      <c r="G107" s="102"/>
      <c r="H107" s="102"/>
      <c r="I107" s="102"/>
      <c r="J107" s="54"/>
      <c r="K107" s="58"/>
      <c r="L107" s="71"/>
    </row>
    <row r="108" spans="2:12" s="51" customFormat="1" x14ac:dyDescent="0.25">
      <c r="B108" s="159"/>
      <c r="C108" s="59"/>
      <c r="D108" s="103" t="s">
        <v>6</v>
      </c>
      <c r="E108" s="103"/>
      <c r="F108" s="103"/>
      <c r="G108" s="103"/>
      <c r="H108" s="103"/>
      <c r="I108" s="103"/>
      <c r="J108" s="61"/>
      <c r="K108" s="58"/>
      <c r="L108" s="71"/>
    </row>
    <row r="109" spans="2:12" s="51" customFormat="1" x14ac:dyDescent="0.25">
      <c r="B109" s="159"/>
      <c r="C109" s="59"/>
      <c r="D109" s="143"/>
      <c r="E109" s="143"/>
      <c r="F109" s="143"/>
      <c r="G109" s="143"/>
      <c r="H109" s="143"/>
      <c r="I109" s="143"/>
      <c r="J109" s="61"/>
      <c r="K109" s="58"/>
      <c r="L109" s="71"/>
    </row>
    <row r="110" spans="2:12" s="51" customFormat="1" x14ac:dyDescent="0.25">
      <c r="B110" s="159"/>
      <c r="C110" s="59"/>
      <c r="D110" s="144"/>
      <c r="E110" s="144"/>
      <c r="F110" s="144"/>
      <c r="G110" s="144"/>
      <c r="H110" s="144"/>
      <c r="I110" s="144"/>
      <c r="J110" s="61"/>
      <c r="K110" s="58"/>
      <c r="L110" s="71"/>
    </row>
    <row r="111" spans="2:12" s="51" customFormat="1" x14ac:dyDescent="0.25">
      <c r="B111" s="159"/>
      <c r="C111" s="59"/>
      <c r="D111" s="147" t="s">
        <v>35</v>
      </c>
      <c r="E111" s="147"/>
      <c r="F111" s="147"/>
      <c r="G111" s="147"/>
      <c r="H111" s="147"/>
      <c r="I111" s="147"/>
      <c r="J111" s="61"/>
      <c r="K111" s="62"/>
      <c r="L111" s="72"/>
    </row>
    <row r="112" spans="2:12" s="51" customFormat="1" x14ac:dyDescent="0.25">
      <c r="B112" s="159"/>
      <c r="C112" s="59"/>
      <c r="D112" s="142" t="s">
        <v>36</v>
      </c>
      <c r="E112" s="142"/>
      <c r="F112" s="142"/>
      <c r="G112" s="142"/>
      <c r="H112" s="142"/>
      <c r="I112" s="142"/>
      <c r="J112" s="61"/>
      <c r="K112" s="62"/>
      <c r="L112" s="72"/>
    </row>
    <row r="113" spans="2:12" s="51" customFormat="1" x14ac:dyDescent="0.25">
      <c r="B113" s="159"/>
      <c r="C113" s="63"/>
      <c r="D113" s="127"/>
      <c r="E113" s="127"/>
      <c r="F113" s="127"/>
      <c r="G113" s="127"/>
      <c r="H113" s="127"/>
      <c r="I113" s="127"/>
      <c r="J113" s="65"/>
      <c r="K113" s="62"/>
      <c r="L113" s="72"/>
    </row>
    <row r="114" spans="2:12" s="51" customFormat="1" x14ac:dyDescent="0.25">
      <c r="B114" s="159"/>
      <c r="C114" s="63"/>
      <c r="D114" s="149"/>
      <c r="E114" s="149"/>
      <c r="F114" s="149"/>
      <c r="G114" s="124" t="s">
        <v>8</v>
      </c>
      <c r="H114" s="150"/>
      <c r="I114" s="150"/>
      <c r="J114" s="65"/>
      <c r="K114" s="62"/>
      <c r="L114" s="72"/>
    </row>
    <row r="115" spans="2:12" s="51" customFormat="1" ht="6" customHeight="1" thickBot="1" x14ac:dyDescent="0.3">
      <c r="B115" s="162"/>
      <c r="C115" s="66"/>
      <c r="D115" s="106"/>
      <c r="E115" s="106"/>
      <c r="F115" s="106"/>
      <c r="G115" s="106"/>
      <c r="H115" s="106"/>
      <c r="I115" s="106"/>
      <c r="J115" s="68"/>
      <c r="K115" s="69"/>
      <c r="L115" s="73"/>
    </row>
    <row r="116" spans="2:12" s="51" customFormat="1" ht="8.25" customHeight="1" x14ac:dyDescent="0.25">
      <c r="B116" s="158">
        <f>COUNT($B$11:B115)+1</f>
        <v>9</v>
      </c>
      <c r="C116" s="86"/>
      <c r="D116" s="107"/>
      <c r="E116" s="107"/>
      <c r="F116" s="107"/>
      <c r="G116" s="107"/>
      <c r="H116" s="107"/>
      <c r="I116" s="107"/>
      <c r="J116" s="87"/>
      <c r="K116" s="55"/>
      <c r="L116" s="70"/>
    </row>
    <row r="117" spans="2:12" s="51" customFormat="1" ht="20.100000000000001" customHeight="1" x14ac:dyDescent="0.25">
      <c r="B117" s="159"/>
      <c r="C117" s="56"/>
      <c r="D117" s="152" t="s">
        <v>44</v>
      </c>
      <c r="E117" s="152"/>
      <c r="F117" s="152"/>
      <c r="G117" s="152"/>
      <c r="H117" s="152"/>
      <c r="I117" s="152"/>
      <c r="J117" s="57"/>
      <c r="K117" s="145"/>
      <c r="L117" s="135" t="str">
        <f>IF(K117&gt;0,K117/$K$206*100,"")</f>
        <v/>
      </c>
    </row>
    <row r="118" spans="2:12" s="51" customFormat="1" ht="20.100000000000001" customHeight="1" x14ac:dyDescent="0.25">
      <c r="B118" s="159"/>
      <c r="C118" s="56"/>
      <c r="D118" s="152"/>
      <c r="E118" s="152"/>
      <c r="F118" s="152"/>
      <c r="G118" s="152"/>
      <c r="H118" s="152"/>
      <c r="I118" s="152"/>
      <c r="J118" s="57"/>
      <c r="K118" s="145"/>
      <c r="L118" s="135"/>
    </row>
    <row r="119" spans="2:12" s="51" customFormat="1" ht="20.100000000000001" customHeight="1" x14ac:dyDescent="0.25">
      <c r="B119" s="159"/>
      <c r="C119" s="56"/>
      <c r="D119" s="152"/>
      <c r="E119" s="152"/>
      <c r="F119" s="152"/>
      <c r="G119" s="152"/>
      <c r="H119" s="152"/>
      <c r="I119" s="152"/>
      <c r="J119" s="57"/>
      <c r="K119" s="145"/>
      <c r="L119" s="135"/>
    </row>
    <row r="120" spans="2:12" s="51" customFormat="1" x14ac:dyDescent="0.25">
      <c r="B120" s="159"/>
      <c r="C120" s="52"/>
      <c r="D120" s="102"/>
      <c r="E120" s="102"/>
      <c r="F120" s="102"/>
      <c r="G120" s="102"/>
      <c r="H120" s="102"/>
      <c r="I120" s="102"/>
      <c r="J120" s="54"/>
      <c r="K120" s="58"/>
      <c r="L120" s="71"/>
    </row>
    <row r="121" spans="2:12" s="51" customFormat="1" x14ac:dyDescent="0.25">
      <c r="B121" s="159"/>
      <c r="C121" s="59"/>
      <c r="D121" s="103" t="s">
        <v>6</v>
      </c>
      <c r="E121" s="103"/>
      <c r="F121" s="103"/>
      <c r="G121" s="103"/>
      <c r="H121" s="103"/>
      <c r="I121" s="103"/>
      <c r="J121" s="61"/>
      <c r="K121" s="58"/>
      <c r="L121" s="71"/>
    </row>
    <row r="122" spans="2:12" s="51" customFormat="1" x14ac:dyDescent="0.25">
      <c r="B122" s="159"/>
      <c r="C122" s="59"/>
      <c r="D122" s="143"/>
      <c r="E122" s="143"/>
      <c r="F122" s="143"/>
      <c r="G122" s="143"/>
      <c r="H122" s="143"/>
      <c r="I122" s="143"/>
      <c r="J122" s="61"/>
      <c r="K122" s="58"/>
      <c r="L122" s="71"/>
    </row>
    <row r="123" spans="2:12" s="51" customFormat="1" x14ac:dyDescent="0.25">
      <c r="B123" s="159"/>
      <c r="C123" s="59"/>
      <c r="D123" s="144"/>
      <c r="E123" s="144"/>
      <c r="F123" s="144"/>
      <c r="G123" s="144"/>
      <c r="H123" s="144"/>
      <c r="I123" s="144"/>
      <c r="J123" s="61"/>
      <c r="K123" s="58"/>
      <c r="L123" s="71"/>
    </row>
    <row r="124" spans="2:12" s="51" customFormat="1" x14ac:dyDescent="0.25">
      <c r="B124" s="159"/>
      <c r="C124" s="59"/>
      <c r="D124" s="147" t="s">
        <v>27</v>
      </c>
      <c r="E124" s="147"/>
      <c r="F124" s="147"/>
      <c r="G124" s="147"/>
      <c r="H124" s="147"/>
      <c r="I124" s="147"/>
      <c r="J124" s="61"/>
      <c r="K124" s="62"/>
      <c r="L124" s="72"/>
    </row>
    <row r="125" spans="2:12" s="51" customFormat="1" x14ac:dyDescent="0.25">
      <c r="B125" s="159"/>
      <c r="C125" s="59"/>
      <c r="D125" s="142" t="s">
        <v>7</v>
      </c>
      <c r="E125" s="142"/>
      <c r="F125" s="142"/>
      <c r="G125" s="142"/>
      <c r="H125" s="142"/>
      <c r="I125" s="142"/>
      <c r="J125" s="61"/>
      <c r="K125" s="62"/>
      <c r="L125" s="72"/>
    </row>
    <row r="126" spans="2:12" s="51" customFormat="1" x14ac:dyDescent="0.25">
      <c r="B126" s="159"/>
      <c r="C126" s="63"/>
      <c r="D126" s="104"/>
      <c r="E126" s="104"/>
      <c r="F126" s="104"/>
      <c r="G126" s="104"/>
      <c r="H126" s="104"/>
      <c r="I126" s="104"/>
      <c r="J126" s="65"/>
      <c r="K126" s="62"/>
      <c r="L126" s="72"/>
    </row>
    <row r="127" spans="2:12" s="51" customFormat="1" x14ac:dyDescent="0.25">
      <c r="B127" s="159"/>
      <c r="C127" s="63"/>
      <c r="D127" s="149"/>
      <c r="E127" s="149"/>
      <c r="F127" s="149"/>
      <c r="G127" s="105" t="s">
        <v>8</v>
      </c>
      <c r="H127" s="150"/>
      <c r="I127" s="150"/>
      <c r="J127" s="65"/>
      <c r="K127" s="62"/>
      <c r="L127" s="72"/>
    </row>
    <row r="128" spans="2:12" s="51" customFormat="1" ht="6" customHeight="1" thickBot="1" x14ac:dyDescent="0.3">
      <c r="B128" s="159"/>
      <c r="C128" s="66"/>
      <c r="D128" s="106"/>
      <c r="E128" s="106"/>
      <c r="F128" s="106"/>
      <c r="G128" s="106"/>
      <c r="H128" s="106"/>
      <c r="I128" s="106"/>
      <c r="J128" s="68"/>
      <c r="K128" s="69"/>
      <c r="L128" s="73"/>
    </row>
    <row r="129" spans="2:12" s="51" customFormat="1" ht="9.75" customHeight="1" x14ac:dyDescent="0.25">
      <c r="B129" s="158">
        <f>COUNT($B$11:B128)+1</f>
        <v>10</v>
      </c>
      <c r="C129" s="86"/>
      <c r="D129" s="107"/>
      <c r="E129" s="107"/>
      <c r="F129" s="107"/>
      <c r="G129" s="107"/>
      <c r="H129" s="107"/>
      <c r="I129" s="107"/>
      <c r="J129" s="87"/>
      <c r="K129" s="88"/>
      <c r="L129" s="89"/>
    </row>
    <row r="130" spans="2:12" s="51" customFormat="1" ht="20.100000000000001" customHeight="1" x14ac:dyDescent="0.25">
      <c r="B130" s="159"/>
      <c r="C130" s="56"/>
      <c r="D130" s="153" t="s">
        <v>45</v>
      </c>
      <c r="E130" s="153"/>
      <c r="F130" s="153"/>
      <c r="G130" s="153"/>
      <c r="H130" s="153"/>
      <c r="I130" s="153"/>
      <c r="J130" s="57"/>
      <c r="K130" s="145"/>
      <c r="L130" s="135" t="str">
        <f>IF(K130&gt;0,K130/$K$206*100,"")</f>
        <v/>
      </c>
    </row>
    <row r="131" spans="2:12" s="51" customFormat="1" ht="20.100000000000001" customHeight="1" x14ac:dyDescent="0.25">
      <c r="B131" s="159"/>
      <c r="C131" s="56"/>
      <c r="D131" s="153"/>
      <c r="E131" s="153"/>
      <c r="F131" s="153"/>
      <c r="G131" s="153"/>
      <c r="H131" s="153"/>
      <c r="I131" s="153"/>
      <c r="J131" s="57"/>
      <c r="K131" s="145"/>
      <c r="L131" s="135"/>
    </row>
    <row r="132" spans="2:12" s="51" customFormat="1" ht="20.100000000000001" customHeight="1" x14ac:dyDescent="0.25">
      <c r="B132" s="159"/>
      <c r="C132" s="56"/>
      <c r="D132" s="153"/>
      <c r="E132" s="153"/>
      <c r="F132" s="153"/>
      <c r="G132" s="153"/>
      <c r="H132" s="153"/>
      <c r="I132" s="153"/>
      <c r="J132" s="57"/>
      <c r="K132" s="145"/>
      <c r="L132" s="135"/>
    </row>
    <row r="133" spans="2:12" s="51" customFormat="1" x14ac:dyDescent="0.25">
      <c r="B133" s="159"/>
      <c r="C133" s="52"/>
      <c r="D133" s="142"/>
      <c r="E133" s="142"/>
      <c r="F133" s="142"/>
      <c r="G133" s="142"/>
      <c r="H133" s="142"/>
      <c r="I133" s="142"/>
      <c r="J133" s="54"/>
      <c r="K133" s="62"/>
      <c r="L133" s="72"/>
    </row>
    <row r="134" spans="2:12" s="51" customFormat="1" x14ac:dyDescent="0.25">
      <c r="B134" s="159"/>
      <c r="C134" s="59"/>
      <c r="D134" s="134" t="s">
        <v>6</v>
      </c>
      <c r="E134" s="134"/>
      <c r="F134" s="134"/>
      <c r="G134" s="134"/>
      <c r="H134" s="134"/>
      <c r="I134" s="134"/>
      <c r="J134" s="61"/>
      <c r="K134" s="62"/>
      <c r="L134" s="72"/>
    </row>
    <row r="135" spans="2:12" s="51" customFormat="1" x14ac:dyDescent="0.25">
      <c r="B135" s="159"/>
      <c r="C135" s="59"/>
      <c r="D135" s="143"/>
      <c r="E135" s="143"/>
      <c r="F135" s="143"/>
      <c r="G135" s="143"/>
      <c r="H135" s="143"/>
      <c r="I135" s="143"/>
      <c r="J135" s="61"/>
      <c r="K135" s="62"/>
      <c r="L135" s="72"/>
    </row>
    <row r="136" spans="2:12" s="51" customFormat="1" x14ac:dyDescent="0.25">
      <c r="B136" s="159"/>
      <c r="C136" s="59"/>
      <c r="D136" s="144"/>
      <c r="E136" s="144"/>
      <c r="F136" s="144"/>
      <c r="G136" s="144"/>
      <c r="H136" s="144"/>
      <c r="I136" s="144"/>
      <c r="J136" s="61"/>
      <c r="K136" s="62"/>
      <c r="L136" s="72"/>
    </row>
    <row r="137" spans="2:12" s="51" customFormat="1" x14ac:dyDescent="0.25">
      <c r="B137" s="159"/>
      <c r="C137" s="59"/>
      <c r="D137" s="179" t="s">
        <v>28</v>
      </c>
      <c r="E137" s="179"/>
      <c r="F137" s="179"/>
      <c r="G137" s="179"/>
      <c r="H137" s="179"/>
      <c r="I137" s="179"/>
      <c r="J137" s="61"/>
      <c r="K137" s="62"/>
      <c r="L137" s="72"/>
    </row>
    <row r="138" spans="2:12" s="51" customFormat="1" x14ac:dyDescent="0.25">
      <c r="B138" s="159"/>
      <c r="C138" s="59"/>
      <c r="D138" s="156"/>
      <c r="E138" s="156"/>
      <c r="F138" s="156"/>
      <c r="G138" s="156"/>
      <c r="H138" s="156"/>
      <c r="I138" s="156"/>
      <c r="J138" s="61"/>
      <c r="K138" s="62"/>
      <c r="L138" s="72"/>
    </row>
    <row r="139" spans="2:12" s="51" customFormat="1" x14ac:dyDescent="0.25">
      <c r="B139" s="159"/>
      <c r="C139" s="63"/>
      <c r="D139" s="132"/>
      <c r="E139" s="132"/>
      <c r="F139" s="132"/>
      <c r="G139" s="132"/>
      <c r="H139" s="132"/>
      <c r="I139" s="132"/>
      <c r="J139" s="65"/>
      <c r="K139" s="62"/>
      <c r="L139" s="72"/>
    </row>
    <row r="140" spans="2:12" s="51" customFormat="1" x14ac:dyDescent="0.25">
      <c r="B140" s="159"/>
      <c r="C140" s="63"/>
      <c r="D140" s="149"/>
      <c r="E140" s="149"/>
      <c r="F140" s="149"/>
      <c r="G140" s="157" t="s">
        <v>29</v>
      </c>
      <c r="H140" s="157"/>
      <c r="I140" s="133"/>
      <c r="J140" s="65"/>
      <c r="K140" s="62"/>
      <c r="L140" s="72"/>
    </row>
    <row r="141" spans="2:12" s="51" customFormat="1" ht="6" customHeight="1" thickBot="1" x14ac:dyDescent="0.3">
      <c r="B141" s="162"/>
      <c r="C141" s="66"/>
      <c r="D141" s="106"/>
      <c r="E141" s="106"/>
      <c r="F141" s="106"/>
      <c r="G141" s="106"/>
      <c r="H141" s="106"/>
      <c r="I141" s="106"/>
      <c r="J141" s="68"/>
      <c r="K141" s="69"/>
      <c r="L141" s="73"/>
    </row>
    <row r="142" spans="2:12" s="51" customFormat="1" ht="8.25" customHeight="1" x14ac:dyDescent="0.25">
      <c r="B142" s="158">
        <f>COUNT($B$11:B141)+1</f>
        <v>11</v>
      </c>
      <c r="C142" s="86"/>
      <c r="D142" s="107"/>
      <c r="E142" s="107"/>
      <c r="F142" s="107"/>
      <c r="G142" s="107"/>
      <c r="H142" s="107"/>
      <c r="I142" s="107"/>
      <c r="J142" s="87"/>
      <c r="K142" s="55"/>
      <c r="L142" s="70"/>
    </row>
    <row r="143" spans="2:12" s="51" customFormat="1" ht="20.100000000000001" customHeight="1" x14ac:dyDescent="0.25">
      <c r="B143" s="159"/>
      <c r="C143" s="56"/>
      <c r="D143" s="153" t="s">
        <v>30</v>
      </c>
      <c r="E143" s="153"/>
      <c r="F143" s="153"/>
      <c r="G143" s="153"/>
      <c r="H143" s="153"/>
      <c r="I143" s="153"/>
      <c r="J143" s="57"/>
      <c r="K143" s="145"/>
      <c r="L143" s="135" t="str">
        <f>IF(K143&gt;0,K143/$K$206*100,"")</f>
        <v/>
      </c>
    </row>
    <row r="144" spans="2:12" s="51" customFormat="1" ht="20.100000000000001" customHeight="1" x14ac:dyDescent="0.25">
      <c r="B144" s="159"/>
      <c r="C144" s="56"/>
      <c r="D144" s="153"/>
      <c r="E144" s="153"/>
      <c r="F144" s="153"/>
      <c r="G144" s="153"/>
      <c r="H144" s="153"/>
      <c r="I144" s="153"/>
      <c r="J144" s="57"/>
      <c r="K144" s="145"/>
      <c r="L144" s="135"/>
    </row>
    <row r="145" spans="2:12" s="51" customFormat="1" ht="20.100000000000001" customHeight="1" x14ac:dyDescent="0.25">
      <c r="B145" s="159"/>
      <c r="C145" s="56"/>
      <c r="D145" s="153"/>
      <c r="E145" s="153"/>
      <c r="F145" s="153"/>
      <c r="G145" s="153"/>
      <c r="H145" s="153"/>
      <c r="I145" s="153"/>
      <c r="J145" s="57"/>
      <c r="K145" s="145"/>
      <c r="L145" s="135"/>
    </row>
    <row r="146" spans="2:12" s="51" customFormat="1" x14ac:dyDescent="0.25">
      <c r="B146" s="159"/>
      <c r="C146" s="52"/>
      <c r="D146" s="102"/>
      <c r="E146" s="102"/>
      <c r="F146" s="102"/>
      <c r="G146" s="102"/>
      <c r="H146" s="102"/>
      <c r="I146" s="102"/>
      <c r="J146" s="54"/>
      <c r="K146" s="58"/>
      <c r="L146" s="71"/>
    </row>
    <row r="147" spans="2:12" s="51" customFormat="1" x14ac:dyDescent="0.25">
      <c r="B147" s="159"/>
      <c r="C147" s="59"/>
      <c r="D147" s="103" t="s">
        <v>6</v>
      </c>
      <c r="E147" s="103"/>
      <c r="F147" s="103"/>
      <c r="G147" s="103"/>
      <c r="H147" s="103"/>
      <c r="I147" s="103"/>
      <c r="J147" s="61"/>
      <c r="K147" s="58"/>
      <c r="L147" s="71"/>
    </row>
    <row r="148" spans="2:12" s="51" customFormat="1" x14ac:dyDescent="0.25">
      <c r="B148" s="159"/>
      <c r="C148" s="59"/>
      <c r="D148" s="143"/>
      <c r="E148" s="143"/>
      <c r="F148" s="143"/>
      <c r="G148" s="143"/>
      <c r="H148" s="143"/>
      <c r="I148" s="143"/>
      <c r="J148" s="61"/>
      <c r="K148" s="58"/>
      <c r="L148" s="71"/>
    </row>
    <row r="149" spans="2:12" s="51" customFormat="1" x14ac:dyDescent="0.25">
      <c r="B149" s="159"/>
      <c r="C149" s="59"/>
      <c r="D149" s="144"/>
      <c r="E149" s="144"/>
      <c r="F149" s="144"/>
      <c r="G149" s="144"/>
      <c r="H149" s="144"/>
      <c r="I149" s="144"/>
      <c r="J149" s="61"/>
      <c r="K149" s="58"/>
      <c r="L149" s="71"/>
    </row>
    <row r="150" spans="2:12" s="51" customFormat="1" x14ac:dyDescent="0.25">
      <c r="B150" s="159"/>
      <c r="C150" s="59"/>
      <c r="D150" s="147" t="s">
        <v>17</v>
      </c>
      <c r="E150" s="147"/>
      <c r="F150" s="147"/>
      <c r="G150" s="147"/>
      <c r="H150" s="147"/>
      <c r="I150" s="147"/>
      <c r="J150" s="61"/>
      <c r="K150" s="62"/>
      <c r="L150" s="72"/>
    </row>
    <row r="151" spans="2:12" s="51" customFormat="1" x14ac:dyDescent="0.25">
      <c r="B151" s="159"/>
      <c r="C151" s="59"/>
      <c r="D151" s="142" t="s">
        <v>7</v>
      </c>
      <c r="E151" s="142"/>
      <c r="F151" s="142"/>
      <c r="G151" s="142"/>
      <c r="H151" s="142"/>
      <c r="I151" s="142"/>
      <c r="J151" s="61"/>
      <c r="K151" s="62"/>
      <c r="L151" s="72"/>
    </row>
    <row r="152" spans="2:12" s="51" customFormat="1" x14ac:dyDescent="0.25">
      <c r="B152" s="159"/>
      <c r="C152" s="63"/>
      <c r="D152" s="127"/>
      <c r="E152" s="127"/>
      <c r="F152" s="127"/>
      <c r="G152" s="127"/>
      <c r="H152" s="127"/>
      <c r="I152" s="127"/>
      <c r="J152" s="65"/>
      <c r="K152" s="62"/>
      <c r="L152" s="72"/>
    </row>
    <row r="153" spans="2:12" s="51" customFormat="1" x14ac:dyDescent="0.25">
      <c r="B153" s="159"/>
      <c r="C153" s="63"/>
      <c r="D153" s="149"/>
      <c r="E153" s="149"/>
      <c r="F153" s="149"/>
      <c r="G153" s="124" t="s">
        <v>8</v>
      </c>
      <c r="H153" s="150"/>
      <c r="I153" s="150"/>
      <c r="J153" s="65"/>
      <c r="K153" s="62"/>
      <c r="L153" s="72"/>
    </row>
    <row r="154" spans="2:12" s="51" customFormat="1" ht="6" customHeight="1" thickBot="1" x14ac:dyDescent="0.3">
      <c r="B154" s="162"/>
      <c r="C154" s="66"/>
      <c r="D154" s="106"/>
      <c r="E154" s="106"/>
      <c r="F154" s="106"/>
      <c r="G154" s="106"/>
      <c r="H154" s="106"/>
      <c r="I154" s="106"/>
      <c r="J154" s="68"/>
      <c r="K154" s="69"/>
      <c r="L154" s="73"/>
    </row>
    <row r="155" spans="2:12" s="51" customFormat="1" ht="8.25" customHeight="1" x14ac:dyDescent="0.25">
      <c r="B155" s="158">
        <f>COUNT($B$11:B154)+1</f>
        <v>12</v>
      </c>
      <c r="C155" s="86"/>
      <c r="D155" s="107"/>
      <c r="E155" s="107"/>
      <c r="F155" s="107"/>
      <c r="G155" s="107"/>
      <c r="H155" s="107"/>
      <c r="I155" s="107"/>
      <c r="J155" s="87"/>
      <c r="K155" s="55"/>
      <c r="L155" s="70"/>
    </row>
    <row r="156" spans="2:12" s="51" customFormat="1" ht="20.100000000000001" customHeight="1" x14ac:dyDescent="0.25">
      <c r="B156" s="159"/>
      <c r="C156" s="56"/>
      <c r="D156" s="160" t="s">
        <v>41</v>
      </c>
      <c r="E156" s="160"/>
      <c r="F156" s="160"/>
      <c r="G156" s="160"/>
      <c r="H156" s="160"/>
      <c r="I156" s="160"/>
      <c r="J156" s="57"/>
      <c r="K156" s="145"/>
      <c r="L156" s="135" t="str">
        <f>IF(K156&gt;0,K156/$K$206*100,"")</f>
        <v/>
      </c>
    </row>
    <row r="157" spans="2:12" s="51" customFormat="1" ht="20.100000000000001" customHeight="1" x14ac:dyDescent="0.25">
      <c r="B157" s="159"/>
      <c r="C157" s="56"/>
      <c r="D157" s="160"/>
      <c r="E157" s="160"/>
      <c r="F157" s="160"/>
      <c r="G157" s="160"/>
      <c r="H157" s="160"/>
      <c r="I157" s="160"/>
      <c r="J157" s="57"/>
      <c r="K157" s="145"/>
      <c r="L157" s="135"/>
    </row>
    <row r="158" spans="2:12" s="51" customFormat="1" ht="20.100000000000001" customHeight="1" x14ac:dyDescent="0.25">
      <c r="B158" s="159"/>
      <c r="C158" s="56"/>
      <c r="D158" s="160"/>
      <c r="E158" s="160"/>
      <c r="F158" s="160"/>
      <c r="G158" s="160"/>
      <c r="H158" s="160"/>
      <c r="I158" s="160"/>
      <c r="J158" s="57"/>
      <c r="K158" s="145"/>
      <c r="L158" s="135"/>
    </row>
    <row r="159" spans="2:12" s="51" customFormat="1" x14ac:dyDescent="0.25">
      <c r="B159" s="159"/>
      <c r="C159" s="52"/>
      <c r="D159" s="108"/>
      <c r="E159" s="108"/>
      <c r="F159" s="108"/>
      <c r="G159" s="108"/>
      <c r="H159" s="108"/>
      <c r="I159" s="108"/>
      <c r="J159" s="54"/>
      <c r="K159" s="58"/>
      <c r="L159" s="71"/>
    </row>
    <row r="160" spans="2:12" s="51" customFormat="1" x14ac:dyDescent="0.25">
      <c r="B160" s="159"/>
      <c r="C160" s="59"/>
      <c r="D160" s="109" t="s">
        <v>6</v>
      </c>
      <c r="E160" s="109"/>
      <c r="F160" s="109"/>
      <c r="G160" s="109"/>
      <c r="H160" s="109"/>
      <c r="I160" s="109"/>
      <c r="J160" s="61"/>
      <c r="K160" s="58"/>
      <c r="L160" s="71"/>
    </row>
    <row r="161" spans="2:12" s="51" customFormat="1" x14ac:dyDescent="0.25">
      <c r="B161" s="159"/>
      <c r="C161" s="59"/>
      <c r="D161" s="146"/>
      <c r="E161" s="146"/>
      <c r="F161" s="146"/>
      <c r="G161" s="146"/>
      <c r="H161" s="146"/>
      <c r="I161" s="146"/>
      <c r="J161" s="61"/>
      <c r="K161" s="58"/>
      <c r="L161" s="71"/>
    </row>
    <row r="162" spans="2:12" s="51" customFormat="1" x14ac:dyDescent="0.25">
      <c r="B162" s="159"/>
      <c r="C162" s="59"/>
      <c r="D162" s="144"/>
      <c r="E162" s="144"/>
      <c r="F162" s="144"/>
      <c r="G162" s="144"/>
      <c r="H162" s="144"/>
      <c r="I162" s="144"/>
      <c r="J162" s="61"/>
      <c r="K162" s="58"/>
      <c r="L162" s="71"/>
    </row>
    <row r="163" spans="2:12" s="51" customFormat="1" x14ac:dyDescent="0.25">
      <c r="B163" s="159"/>
      <c r="C163" s="59"/>
      <c r="D163" s="147" t="s">
        <v>17</v>
      </c>
      <c r="E163" s="147"/>
      <c r="F163" s="147"/>
      <c r="G163" s="147"/>
      <c r="H163" s="147"/>
      <c r="I163" s="147"/>
      <c r="J163" s="61"/>
      <c r="K163" s="62"/>
      <c r="L163" s="72"/>
    </row>
    <row r="164" spans="2:12" s="51" customFormat="1" x14ac:dyDescent="0.25">
      <c r="B164" s="159"/>
      <c r="C164" s="59"/>
      <c r="D164" s="148" t="s">
        <v>7</v>
      </c>
      <c r="E164" s="148"/>
      <c r="F164" s="148"/>
      <c r="G164" s="148"/>
      <c r="H164" s="148"/>
      <c r="I164" s="148"/>
      <c r="J164" s="61"/>
      <c r="K164" s="62"/>
      <c r="L164" s="72"/>
    </row>
    <row r="165" spans="2:12" s="51" customFormat="1" x14ac:dyDescent="0.25">
      <c r="B165" s="159"/>
      <c r="C165" s="63"/>
      <c r="D165" s="110"/>
      <c r="E165" s="110"/>
      <c r="F165" s="110"/>
      <c r="G165" s="110"/>
      <c r="H165" s="110"/>
      <c r="I165" s="110"/>
      <c r="J165" s="65"/>
      <c r="K165" s="62"/>
      <c r="L165" s="72"/>
    </row>
    <row r="166" spans="2:12" s="51" customFormat="1" x14ac:dyDescent="0.25">
      <c r="B166" s="159"/>
      <c r="C166" s="63"/>
      <c r="D166" s="149"/>
      <c r="E166" s="149"/>
      <c r="F166" s="149"/>
      <c r="G166" s="111" t="s">
        <v>8</v>
      </c>
      <c r="H166" s="150"/>
      <c r="I166" s="150"/>
      <c r="J166" s="65"/>
      <c r="K166" s="62"/>
      <c r="L166" s="72"/>
    </row>
    <row r="167" spans="2:12" s="51" customFormat="1" ht="6" customHeight="1" thickBot="1" x14ac:dyDescent="0.3">
      <c r="B167" s="159"/>
      <c r="C167" s="66"/>
      <c r="D167" s="106"/>
      <c r="E167" s="106"/>
      <c r="F167" s="106"/>
      <c r="G167" s="106"/>
      <c r="H167" s="106"/>
      <c r="I167" s="106"/>
      <c r="J167" s="68"/>
      <c r="K167" s="69"/>
      <c r="L167" s="73"/>
    </row>
    <row r="168" spans="2:12" s="51" customFormat="1" ht="8.25" customHeight="1" x14ac:dyDescent="0.25">
      <c r="B168" s="158">
        <f>COUNT($B$11:B167)+1</f>
        <v>13</v>
      </c>
      <c r="C168" s="86"/>
      <c r="D168" s="107"/>
      <c r="E168" s="107"/>
      <c r="F168" s="107"/>
      <c r="G168" s="107"/>
      <c r="H168" s="107"/>
      <c r="I168" s="107"/>
      <c r="J168" s="87"/>
      <c r="K168" s="55"/>
      <c r="L168" s="70"/>
    </row>
    <row r="169" spans="2:12" s="51" customFormat="1" ht="20.100000000000001" customHeight="1" x14ac:dyDescent="0.25">
      <c r="B169" s="159"/>
      <c r="C169" s="56"/>
      <c r="D169" s="160" t="s">
        <v>31</v>
      </c>
      <c r="E169" s="160"/>
      <c r="F169" s="160"/>
      <c r="G169" s="160"/>
      <c r="H169" s="160"/>
      <c r="I169" s="160"/>
      <c r="J169" s="57"/>
      <c r="K169" s="145"/>
      <c r="L169" s="135" t="str">
        <f>IF(K169&gt;0,K169/$K$206*100,"")</f>
        <v/>
      </c>
    </row>
    <row r="170" spans="2:12" s="51" customFormat="1" ht="20.100000000000001" customHeight="1" x14ac:dyDescent="0.25">
      <c r="B170" s="159"/>
      <c r="C170" s="56"/>
      <c r="D170" s="160"/>
      <c r="E170" s="160"/>
      <c r="F170" s="160"/>
      <c r="G170" s="160"/>
      <c r="H170" s="160"/>
      <c r="I170" s="160"/>
      <c r="J170" s="57"/>
      <c r="K170" s="145"/>
      <c r="L170" s="135"/>
    </row>
    <row r="171" spans="2:12" s="51" customFormat="1" ht="20.100000000000001" customHeight="1" x14ac:dyDescent="0.25">
      <c r="B171" s="159"/>
      <c r="C171" s="56"/>
      <c r="D171" s="160"/>
      <c r="E171" s="160"/>
      <c r="F171" s="160"/>
      <c r="G171" s="160"/>
      <c r="H171" s="160"/>
      <c r="I171" s="160"/>
      <c r="J171" s="57"/>
      <c r="K171" s="145"/>
      <c r="L171" s="135"/>
    </row>
    <row r="172" spans="2:12" s="51" customFormat="1" x14ac:dyDescent="0.25">
      <c r="B172" s="159"/>
      <c r="C172" s="52"/>
      <c r="D172" s="108"/>
      <c r="E172" s="108"/>
      <c r="F172" s="108"/>
      <c r="G172" s="108"/>
      <c r="H172" s="108"/>
      <c r="I172" s="108"/>
      <c r="J172" s="54"/>
      <c r="K172" s="58"/>
      <c r="L172" s="71"/>
    </row>
    <row r="173" spans="2:12" s="51" customFormat="1" x14ac:dyDescent="0.25">
      <c r="B173" s="159"/>
      <c r="C173" s="59"/>
      <c r="D173" s="109" t="s">
        <v>6</v>
      </c>
      <c r="E173" s="109"/>
      <c r="F173" s="109"/>
      <c r="G173" s="109"/>
      <c r="H173" s="109"/>
      <c r="I173" s="109"/>
      <c r="J173" s="61"/>
      <c r="K173" s="58"/>
      <c r="L173" s="71"/>
    </row>
    <row r="174" spans="2:12" s="51" customFormat="1" x14ac:dyDescent="0.25">
      <c r="B174" s="159"/>
      <c r="C174" s="59"/>
      <c r="D174" s="146"/>
      <c r="E174" s="146"/>
      <c r="F174" s="146"/>
      <c r="G174" s="146"/>
      <c r="H174" s="146"/>
      <c r="I174" s="146"/>
      <c r="J174" s="61"/>
      <c r="K174" s="58"/>
      <c r="L174" s="71"/>
    </row>
    <row r="175" spans="2:12" s="51" customFormat="1" x14ac:dyDescent="0.25">
      <c r="B175" s="159"/>
      <c r="C175" s="59"/>
      <c r="D175" s="144"/>
      <c r="E175" s="144"/>
      <c r="F175" s="144"/>
      <c r="G175" s="144"/>
      <c r="H175" s="144"/>
      <c r="I175" s="144"/>
      <c r="J175" s="61"/>
      <c r="K175" s="58"/>
      <c r="L175" s="71"/>
    </row>
    <row r="176" spans="2:12" s="51" customFormat="1" x14ac:dyDescent="0.25">
      <c r="B176" s="159"/>
      <c r="C176" s="59"/>
      <c r="D176" s="147" t="s">
        <v>17</v>
      </c>
      <c r="E176" s="147"/>
      <c r="F176" s="147"/>
      <c r="G176" s="147"/>
      <c r="H176" s="147"/>
      <c r="I176" s="147"/>
      <c r="J176" s="61"/>
      <c r="K176" s="62"/>
      <c r="L176" s="72"/>
    </row>
    <row r="177" spans="2:12" s="51" customFormat="1" x14ac:dyDescent="0.25">
      <c r="B177" s="159"/>
      <c r="C177" s="59"/>
      <c r="D177" s="148" t="s">
        <v>7</v>
      </c>
      <c r="E177" s="148"/>
      <c r="F177" s="148"/>
      <c r="G177" s="148"/>
      <c r="H177" s="148"/>
      <c r="I177" s="148"/>
      <c r="J177" s="61"/>
      <c r="K177" s="62"/>
      <c r="L177" s="72"/>
    </row>
    <row r="178" spans="2:12" s="51" customFormat="1" x14ac:dyDescent="0.25">
      <c r="B178" s="159"/>
      <c r="C178" s="63"/>
      <c r="D178" s="110"/>
      <c r="E178" s="110"/>
      <c r="F178" s="110"/>
      <c r="G178" s="110"/>
      <c r="H178" s="110"/>
      <c r="I178" s="110"/>
      <c r="J178" s="90"/>
      <c r="K178" s="58"/>
      <c r="L178" s="71"/>
    </row>
    <row r="179" spans="2:12" s="51" customFormat="1" x14ac:dyDescent="0.25">
      <c r="B179" s="159"/>
      <c r="C179" s="63"/>
      <c r="D179" s="149"/>
      <c r="E179" s="149"/>
      <c r="F179" s="149"/>
      <c r="G179" s="111" t="s">
        <v>8</v>
      </c>
      <c r="H179" s="150"/>
      <c r="I179" s="150"/>
      <c r="J179" s="90"/>
      <c r="K179" s="58"/>
      <c r="L179" s="71"/>
    </row>
    <row r="180" spans="2:12" s="51" customFormat="1" ht="6" customHeight="1" thickBot="1" x14ac:dyDescent="0.3">
      <c r="B180" s="159"/>
      <c r="C180" s="66"/>
      <c r="D180" s="106"/>
      <c r="E180" s="106"/>
      <c r="F180" s="106"/>
      <c r="G180" s="106"/>
      <c r="H180" s="106"/>
      <c r="I180" s="106"/>
      <c r="J180" s="91"/>
      <c r="K180" s="92"/>
      <c r="L180" s="93"/>
    </row>
    <row r="181" spans="2:12" x14ac:dyDescent="0.25">
      <c r="B181" s="163">
        <f>COUNT($B$11:B180)+1</f>
        <v>14</v>
      </c>
      <c r="C181" s="20"/>
      <c r="D181" s="112"/>
      <c r="E181" s="112"/>
      <c r="F181" s="112"/>
      <c r="G181" s="112"/>
      <c r="H181" s="112"/>
      <c r="I181" s="112"/>
      <c r="J181" s="21"/>
      <c r="K181" s="24"/>
      <c r="L181" s="74"/>
    </row>
    <row r="182" spans="2:12" x14ac:dyDescent="0.25">
      <c r="B182" s="164"/>
      <c r="C182" s="17"/>
      <c r="D182" s="178" t="s">
        <v>9</v>
      </c>
      <c r="E182" s="178"/>
      <c r="F182" s="178"/>
      <c r="G182" s="178"/>
      <c r="H182" s="178"/>
      <c r="I182" s="178"/>
      <c r="J182" s="8"/>
      <c r="K182" s="1"/>
      <c r="L182" s="43" t="str">
        <f>IF(K182&gt;0,(K182/$K$206*100),"")</f>
        <v/>
      </c>
    </row>
    <row r="183" spans="2:12" x14ac:dyDescent="0.25">
      <c r="B183" s="164"/>
      <c r="C183" s="17"/>
      <c r="D183" s="113"/>
      <c r="E183" s="113"/>
      <c r="F183" s="113"/>
      <c r="G183" s="113"/>
      <c r="H183" s="113"/>
      <c r="I183" s="113"/>
      <c r="J183" s="8"/>
      <c r="K183" s="18"/>
      <c r="L183" s="75"/>
    </row>
    <row r="184" spans="2:12" ht="6" customHeight="1" thickBot="1" x14ac:dyDescent="0.3">
      <c r="B184" s="165"/>
      <c r="C184" s="19"/>
      <c r="D184" s="114"/>
      <c r="E184" s="114"/>
      <c r="F184" s="114"/>
      <c r="G184" s="114"/>
      <c r="H184" s="114"/>
      <c r="I184" s="114"/>
      <c r="J184" s="22"/>
      <c r="K184" s="23"/>
      <c r="L184" s="76"/>
    </row>
    <row r="185" spans="2:12" x14ac:dyDescent="0.25">
      <c r="B185" s="163">
        <f>COUNT($B$11:B184)+1</f>
        <v>15</v>
      </c>
      <c r="C185" s="20"/>
      <c r="D185" s="112"/>
      <c r="E185" s="112"/>
      <c r="F185" s="112"/>
      <c r="G185" s="112"/>
      <c r="H185" s="112"/>
      <c r="I185" s="112"/>
      <c r="J185" s="21"/>
      <c r="K185" s="24"/>
      <c r="L185" s="74"/>
    </row>
    <row r="186" spans="2:12" x14ac:dyDescent="0.25">
      <c r="B186" s="164"/>
      <c r="C186" s="17"/>
      <c r="D186" s="178" t="s">
        <v>33</v>
      </c>
      <c r="E186" s="178"/>
      <c r="F186" s="178"/>
      <c r="G186" s="178"/>
      <c r="H186" s="178"/>
      <c r="I186" s="178"/>
      <c r="J186" s="84"/>
      <c r="K186" s="81"/>
      <c r="L186" s="43" t="str">
        <f>IF(K186&gt;0,(K186/$K$206*100),"")</f>
        <v/>
      </c>
    </row>
    <row r="187" spans="2:12" x14ac:dyDescent="0.25">
      <c r="B187" s="164"/>
      <c r="C187" s="17"/>
      <c r="D187" s="113"/>
      <c r="E187" s="113"/>
      <c r="F187" s="113"/>
      <c r="G187" s="113"/>
      <c r="H187" s="113"/>
      <c r="I187" s="113"/>
      <c r="J187" s="84"/>
      <c r="K187" s="18"/>
      <c r="L187" s="75"/>
    </row>
    <row r="188" spans="2:12" ht="6" customHeight="1" thickBot="1" x14ac:dyDescent="0.3">
      <c r="B188" s="165"/>
      <c r="C188" s="19"/>
      <c r="D188" s="114"/>
      <c r="E188" s="114"/>
      <c r="F188" s="114"/>
      <c r="G188" s="114"/>
      <c r="H188" s="114"/>
      <c r="I188" s="114"/>
      <c r="J188" s="22"/>
      <c r="K188" s="23"/>
      <c r="L188" s="76"/>
    </row>
    <row r="189" spans="2:12" x14ac:dyDescent="0.25">
      <c r="B189" s="163">
        <f>COUNT($B$11:B188)+1</f>
        <v>16</v>
      </c>
      <c r="C189" s="20"/>
      <c r="D189" s="112"/>
      <c r="E189" s="112"/>
      <c r="F189" s="112"/>
      <c r="G189" s="112"/>
      <c r="H189" s="112"/>
      <c r="I189" s="112"/>
      <c r="J189" s="21"/>
      <c r="K189" s="24"/>
      <c r="L189" s="74"/>
    </row>
    <row r="190" spans="2:12" ht="38.1" customHeight="1" x14ac:dyDescent="0.25">
      <c r="B190" s="164"/>
      <c r="C190" s="17"/>
      <c r="D190" s="166" t="s">
        <v>32</v>
      </c>
      <c r="E190" s="166"/>
      <c r="F190" s="166"/>
      <c r="G190" s="166"/>
      <c r="H190" s="166"/>
      <c r="I190" s="166"/>
      <c r="J190" s="131"/>
      <c r="K190" s="125"/>
      <c r="L190" s="43" t="str">
        <f>IF(K190&gt;0,(K190/$K$206*100),"")</f>
        <v/>
      </c>
    </row>
    <row r="191" spans="2:12" x14ac:dyDescent="0.25">
      <c r="B191" s="164"/>
      <c r="C191" s="17"/>
      <c r="D191" s="129"/>
      <c r="E191" s="129"/>
      <c r="F191" s="129"/>
      <c r="G191" s="129"/>
      <c r="H191" s="129"/>
      <c r="I191" s="129"/>
      <c r="J191" s="131"/>
      <c r="K191" s="18"/>
      <c r="L191" s="75"/>
    </row>
    <row r="192" spans="2:12" ht="6" customHeight="1" thickBot="1" x14ac:dyDescent="0.3">
      <c r="B192" s="165"/>
      <c r="C192" s="19"/>
      <c r="D192" s="114"/>
      <c r="E192" s="114"/>
      <c r="F192" s="114"/>
      <c r="G192" s="114"/>
      <c r="H192" s="114"/>
      <c r="I192" s="114"/>
      <c r="J192" s="22"/>
      <c r="K192" s="23"/>
      <c r="L192" s="76"/>
    </row>
    <row r="193" spans="2:12" x14ac:dyDescent="0.25">
      <c r="B193" s="163">
        <f>COUNT($B$11:B192)+1</f>
        <v>17</v>
      </c>
      <c r="C193" s="117"/>
      <c r="D193" s="118"/>
      <c r="E193" s="118"/>
      <c r="F193" s="118"/>
      <c r="G193" s="118"/>
      <c r="H193" s="118"/>
      <c r="I193" s="118"/>
      <c r="J193" s="119"/>
      <c r="K193" s="120"/>
      <c r="L193" s="75"/>
    </row>
    <row r="194" spans="2:12" x14ac:dyDescent="0.25">
      <c r="B194" s="164"/>
      <c r="C194" s="25"/>
      <c r="D194" s="166" t="s">
        <v>34</v>
      </c>
      <c r="E194" s="166"/>
      <c r="F194" s="166"/>
      <c r="G194" s="166"/>
      <c r="H194" s="166"/>
      <c r="I194" s="166"/>
      <c r="J194" s="121"/>
      <c r="K194" s="125"/>
      <c r="L194" s="43" t="str">
        <f>IF(K194&gt;0,(K194/$K$206*100),"")</f>
        <v/>
      </c>
    </row>
    <row r="195" spans="2:12" x14ac:dyDescent="0.25">
      <c r="B195" s="164"/>
      <c r="C195" s="16"/>
      <c r="D195" s="122"/>
      <c r="E195" s="122"/>
      <c r="F195" s="122"/>
      <c r="G195" s="122"/>
      <c r="H195" s="122"/>
      <c r="I195" s="122"/>
      <c r="J195" s="123"/>
      <c r="K195" s="18"/>
      <c r="L195" s="75"/>
    </row>
    <row r="196" spans="2:12" ht="6" customHeight="1" thickBot="1" x14ac:dyDescent="0.3">
      <c r="B196" s="165"/>
      <c r="C196" s="26"/>
      <c r="D196" s="115"/>
      <c r="E196" s="115"/>
      <c r="F196" s="115"/>
      <c r="G196" s="115"/>
      <c r="H196" s="115"/>
      <c r="I196" s="115"/>
      <c r="J196" s="27"/>
      <c r="K196" s="28"/>
      <c r="L196" s="77"/>
    </row>
    <row r="197" spans="2:12" x14ac:dyDescent="0.25">
      <c r="B197" s="163">
        <f>COUNT($B$11:B196)+1</f>
        <v>18</v>
      </c>
      <c r="C197" s="117"/>
      <c r="D197" s="118"/>
      <c r="E197" s="118"/>
      <c r="F197" s="118"/>
      <c r="G197" s="118"/>
      <c r="H197" s="118"/>
      <c r="I197" s="118"/>
      <c r="J197" s="119"/>
      <c r="K197" s="120"/>
      <c r="L197" s="75"/>
    </row>
    <row r="198" spans="2:12" ht="36" customHeight="1" x14ac:dyDescent="0.25">
      <c r="B198" s="164"/>
      <c r="C198" s="25"/>
      <c r="D198" s="166" t="s">
        <v>42</v>
      </c>
      <c r="E198" s="166"/>
      <c r="F198" s="166"/>
      <c r="G198" s="166"/>
      <c r="H198" s="166"/>
      <c r="I198" s="166"/>
      <c r="J198" s="121"/>
      <c r="K198" s="116"/>
      <c r="L198" s="43" t="str">
        <f>IF(K198&gt;0,(K198/$K$206*100),"")</f>
        <v/>
      </c>
    </row>
    <row r="199" spans="2:12" x14ac:dyDescent="0.25">
      <c r="B199" s="164"/>
      <c r="C199" s="16"/>
      <c r="D199" s="122"/>
      <c r="E199" s="122"/>
      <c r="F199" s="122"/>
      <c r="G199" s="122"/>
      <c r="H199" s="122"/>
      <c r="I199" s="122"/>
      <c r="J199" s="123"/>
      <c r="K199" s="18"/>
      <c r="L199" s="75"/>
    </row>
    <row r="200" spans="2:12" ht="6" customHeight="1" thickBot="1" x14ac:dyDescent="0.3">
      <c r="B200" s="165"/>
      <c r="C200" s="26"/>
      <c r="D200" s="115"/>
      <c r="E200" s="115"/>
      <c r="F200" s="115"/>
      <c r="G200" s="115"/>
      <c r="H200" s="115"/>
      <c r="I200" s="115"/>
      <c r="J200" s="27"/>
      <c r="K200" s="28"/>
      <c r="L200" s="77"/>
    </row>
    <row r="201" spans="2:12" x14ac:dyDescent="0.25">
      <c r="B201" s="186">
        <f>COUNT($B$11:B200)+1</f>
        <v>19</v>
      </c>
      <c r="C201" s="20"/>
      <c r="D201" s="112"/>
      <c r="E201" s="112"/>
      <c r="F201" s="112"/>
      <c r="G201" s="112"/>
      <c r="H201" s="112"/>
      <c r="I201" s="112"/>
      <c r="J201" s="21"/>
      <c r="K201" s="24"/>
      <c r="L201" s="74"/>
    </row>
    <row r="202" spans="2:12" ht="18" customHeight="1" x14ac:dyDescent="0.25">
      <c r="B202" s="187"/>
      <c r="C202" s="29"/>
      <c r="D202" s="189" t="s">
        <v>10</v>
      </c>
      <c r="E202" s="189"/>
      <c r="F202" s="189"/>
      <c r="G202" s="189"/>
      <c r="H202" s="189"/>
      <c r="I202" s="189"/>
      <c r="J202" s="85"/>
      <c r="K202" s="30">
        <f>+$E$204*$E$203</f>
        <v>0</v>
      </c>
      <c r="L202" s="43" t="str">
        <f>IF(K202&gt;0,(K202/$K$206*100),"")</f>
        <v/>
      </c>
    </row>
    <row r="203" spans="2:12" ht="18" customHeight="1" x14ac:dyDescent="0.25">
      <c r="B203" s="187"/>
      <c r="C203" s="29"/>
      <c r="D203" s="83" t="s">
        <v>11</v>
      </c>
      <c r="E203" s="84">
        <v>32</v>
      </c>
      <c r="F203" s="83"/>
      <c r="G203" s="83"/>
      <c r="H203" s="83"/>
      <c r="I203" s="83"/>
      <c r="J203" s="85"/>
      <c r="K203" s="31"/>
      <c r="L203" s="78"/>
    </row>
    <row r="204" spans="2:12" ht="18" customHeight="1" x14ac:dyDescent="0.25">
      <c r="B204" s="187"/>
      <c r="C204" s="29"/>
      <c r="D204" s="83" t="s">
        <v>12</v>
      </c>
      <c r="E204" s="41"/>
      <c r="F204" s="83" t="str">
        <f>" = "&amp;E204*E203&amp;" "&amp;"€"</f>
        <v xml:space="preserve"> = 0 €</v>
      </c>
      <c r="G204" s="83"/>
      <c r="H204" s="83"/>
      <c r="I204" s="83"/>
      <c r="J204" s="85"/>
      <c r="K204" s="18"/>
      <c r="L204" s="75"/>
    </row>
    <row r="205" spans="2:12" ht="6" customHeight="1" thickBot="1" x14ac:dyDescent="0.3">
      <c r="B205" s="188"/>
      <c r="C205" s="19"/>
      <c r="D205" s="22"/>
      <c r="E205" s="22"/>
      <c r="F205" s="22"/>
      <c r="G205" s="22"/>
      <c r="H205" s="22"/>
      <c r="I205" s="22"/>
      <c r="J205" s="22"/>
      <c r="K205" s="32"/>
      <c r="L205" s="79"/>
    </row>
    <row r="206" spans="2:12" x14ac:dyDescent="0.25">
      <c r="B206" s="33"/>
      <c r="C206" s="96"/>
      <c r="D206" s="97">
        <f>SUM(K181:K205)</f>
        <v>0</v>
      </c>
      <c r="E206" s="97"/>
      <c r="F206" s="97"/>
      <c r="G206" s="97"/>
      <c r="H206" s="97"/>
      <c r="I206" s="97"/>
      <c r="J206" s="96"/>
      <c r="K206" s="190">
        <f>SUM(K$12:K$205)</f>
        <v>0</v>
      </c>
    </row>
    <row r="207" spans="2:12" x14ac:dyDescent="0.25">
      <c r="B207" s="34"/>
      <c r="C207" s="98"/>
      <c r="D207" s="193" t="s">
        <v>13</v>
      </c>
      <c r="E207" s="193"/>
      <c r="F207" s="193"/>
      <c r="G207" s="193"/>
      <c r="H207" s="193"/>
      <c r="I207" s="193"/>
      <c r="J207" s="98"/>
      <c r="K207" s="191"/>
    </row>
    <row r="208" spans="2:12" ht="18.75" thickBot="1" x14ac:dyDescent="0.3">
      <c r="B208" s="35"/>
      <c r="C208" s="36"/>
      <c r="D208" s="37"/>
      <c r="E208" s="37"/>
      <c r="F208" s="37"/>
      <c r="G208" s="37"/>
      <c r="H208" s="37"/>
      <c r="I208" s="37"/>
      <c r="J208" s="36"/>
      <c r="K208" s="192"/>
    </row>
    <row r="209" spans="2:11" x14ac:dyDescent="0.25">
      <c r="B209" s="45"/>
      <c r="C209" s="46"/>
      <c r="D209" s="47"/>
      <c r="E209" s="47"/>
      <c r="F209" s="47"/>
      <c r="G209" s="47"/>
      <c r="H209" s="47"/>
      <c r="I209" s="47"/>
      <c r="J209" s="46"/>
      <c r="K209" s="182">
        <f>+K$206*0.1</f>
        <v>0</v>
      </c>
    </row>
    <row r="210" spans="2:11" x14ac:dyDescent="0.25">
      <c r="B210" s="45"/>
      <c r="C210" s="46"/>
      <c r="D210" s="185" t="s">
        <v>18</v>
      </c>
      <c r="E210" s="185"/>
      <c r="F210" s="185"/>
      <c r="G210" s="185"/>
      <c r="H210" s="185"/>
      <c r="I210" s="185"/>
      <c r="J210" s="46"/>
      <c r="K210" s="183"/>
    </row>
    <row r="211" spans="2:11" ht="18.75" thickBot="1" x14ac:dyDescent="0.3">
      <c r="B211" s="48"/>
      <c r="C211" s="49"/>
      <c r="D211" s="50"/>
      <c r="E211" s="50"/>
      <c r="F211" s="50"/>
      <c r="G211" s="50"/>
      <c r="H211" s="50"/>
      <c r="I211" s="50"/>
      <c r="J211" s="49"/>
      <c r="K211" s="184"/>
    </row>
    <row r="212" spans="2:11" x14ac:dyDescent="0.25">
      <c r="B212" s="45"/>
      <c r="C212" s="46"/>
      <c r="D212" s="47"/>
      <c r="E212" s="47"/>
      <c r="F212" s="47"/>
      <c r="G212" s="47"/>
      <c r="H212" s="47"/>
      <c r="I212" s="47"/>
      <c r="J212" s="46"/>
      <c r="K212" s="182">
        <f>SUM(K206:K211)</f>
        <v>0</v>
      </c>
    </row>
    <row r="213" spans="2:11" x14ac:dyDescent="0.25">
      <c r="B213" s="45"/>
      <c r="C213" s="46"/>
      <c r="D213" s="185" t="s">
        <v>19</v>
      </c>
      <c r="E213" s="185"/>
      <c r="F213" s="185"/>
      <c r="G213" s="185"/>
      <c r="H213" s="185"/>
      <c r="I213" s="185"/>
      <c r="J213" s="46"/>
      <c r="K213" s="183"/>
    </row>
    <row r="214" spans="2:11" x14ac:dyDescent="0.25">
      <c r="B214" s="48"/>
      <c r="C214" s="49"/>
      <c r="D214" s="50"/>
      <c r="E214" s="50"/>
      <c r="F214" s="50"/>
      <c r="G214" s="50"/>
      <c r="H214" s="50"/>
      <c r="I214" s="50"/>
      <c r="J214" s="49"/>
      <c r="K214" s="184"/>
    </row>
    <row r="215" spans="2:11" x14ac:dyDescent="0.25">
      <c r="B215" s="45"/>
      <c r="C215" s="46"/>
      <c r="D215" s="47"/>
      <c r="E215" s="47"/>
      <c r="F215" s="47"/>
      <c r="G215" s="47"/>
      <c r="H215" s="47"/>
      <c r="I215" s="47"/>
      <c r="J215" s="46"/>
      <c r="K215" s="182">
        <f>+K$212*0.22</f>
        <v>0</v>
      </c>
    </row>
    <row r="216" spans="2:11" x14ac:dyDescent="0.25">
      <c r="B216" s="45"/>
      <c r="C216" s="46"/>
      <c r="D216" s="185" t="s">
        <v>20</v>
      </c>
      <c r="E216" s="185"/>
      <c r="F216" s="185"/>
      <c r="G216" s="185"/>
      <c r="H216" s="185"/>
      <c r="I216" s="185"/>
      <c r="J216" s="46"/>
      <c r="K216" s="183"/>
    </row>
    <row r="217" spans="2:11" ht="18.75" thickBot="1" x14ac:dyDescent="0.3">
      <c r="B217" s="48"/>
      <c r="C217" s="49"/>
      <c r="D217" s="50"/>
      <c r="E217" s="50"/>
      <c r="F217" s="50"/>
      <c r="G217" s="50"/>
      <c r="H217" s="50"/>
      <c r="I217" s="50"/>
      <c r="J217" s="49"/>
      <c r="K217" s="184"/>
    </row>
    <row r="218" spans="2:11" x14ac:dyDescent="0.25">
      <c r="B218" s="45"/>
      <c r="C218" s="46"/>
      <c r="D218" s="47"/>
      <c r="E218" s="47"/>
      <c r="F218" s="47"/>
      <c r="G218" s="47"/>
      <c r="H218" s="47"/>
      <c r="I218" s="47"/>
      <c r="J218" s="46"/>
      <c r="K218" s="182">
        <f>SUM(K212:K217)</f>
        <v>0</v>
      </c>
    </row>
    <row r="219" spans="2:11" x14ac:dyDescent="0.25">
      <c r="B219" s="45"/>
      <c r="C219" s="46"/>
      <c r="D219" s="185" t="s">
        <v>21</v>
      </c>
      <c r="E219" s="185"/>
      <c r="F219" s="185"/>
      <c r="G219" s="185"/>
      <c r="H219" s="185"/>
      <c r="I219" s="185"/>
      <c r="J219" s="46"/>
      <c r="K219" s="183"/>
    </row>
    <row r="220" spans="2:11" ht="18.75" thickBot="1" x14ac:dyDescent="0.3">
      <c r="B220" s="48"/>
      <c r="C220" s="49"/>
      <c r="D220" s="50"/>
      <c r="E220" s="50"/>
      <c r="F220" s="50"/>
      <c r="G220" s="50"/>
      <c r="H220" s="50"/>
      <c r="I220" s="50"/>
      <c r="J220" s="49"/>
      <c r="K220" s="184"/>
    </row>
    <row r="221" spans="2:11" x14ac:dyDescent="0.25">
      <c r="C221" s="11"/>
      <c r="D221" s="11"/>
      <c r="E221" s="11"/>
      <c r="F221" s="11"/>
      <c r="G221" s="11"/>
      <c r="H221" s="11"/>
      <c r="I221" s="11"/>
      <c r="J221" s="11"/>
      <c r="K221" s="38"/>
    </row>
    <row r="222" spans="2:11" x14ac:dyDescent="0.25">
      <c r="C222" s="39" t="s">
        <v>14</v>
      </c>
      <c r="D222" s="39"/>
      <c r="E222" s="39"/>
      <c r="F222" s="39"/>
      <c r="G222" s="39"/>
      <c r="H222" s="39"/>
      <c r="I222" s="39"/>
      <c r="J222" s="39"/>
      <c r="K222" s="38"/>
    </row>
    <row r="223" spans="2:11" x14ac:dyDescent="0.25">
      <c r="C223" s="181" t="s">
        <v>15</v>
      </c>
      <c r="D223" s="181"/>
      <c r="E223" s="181"/>
      <c r="F223" s="181"/>
      <c r="G223" s="181"/>
      <c r="H223" s="181"/>
      <c r="I223" s="181"/>
      <c r="J223" s="181"/>
      <c r="K223" s="181"/>
    </row>
    <row r="224" spans="2:11" x14ac:dyDescent="0.25">
      <c r="C224" s="11"/>
      <c r="D224" s="11"/>
      <c r="E224" s="11"/>
      <c r="F224" s="11"/>
      <c r="G224" s="11"/>
      <c r="H224" s="11"/>
      <c r="I224" s="11"/>
      <c r="J224" s="11"/>
      <c r="K224" s="38"/>
    </row>
    <row r="225" spans="3:11" x14ac:dyDescent="0.25">
      <c r="C225" s="180" t="s">
        <v>16</v>
      </c>
      <c r="D225" s="180"/>
      <c r="E225" s="180"/>
      <c r="F225" s="180"/>
      <c r="G225" s="180"/>
      <c r="H225" s="180"/>
      <c r="I225" s="180"/>
      <c r="J225" s="180"/>
      <c r="K225" s="180"/>
    </row>
    <row r="226" spans="3:11" x14ac:dyDescent="0.25">
      <c r="C226" s="180"/>
      <c r="D226" s="180"/>
      <c r="E226" s="180"/>
      <c r="F226" s="180"/>
      <c r="G226" s="180"/>
      <c r="H226" s="180"/>
      <c r="I226" s="180"/>
      <c r="J226" s="180"/>
      <c r="K226" s="180"/>
    </row>
    <row r="227" spans="3:11" x14ac:dyDescent="0.25">
      <c r="C227" s="11"/>
      <c r="D227" s="11"/>
      <c r="E227" s="11"/>
      <c r="F227" s="11"/>
      <c r="G227" s="11"/>
      <c r="H227" s="11"/>
      <c r="I227" s="11"/>
      <c r="J227" s="11"/>
    </row>
    <row r="228" spans="3:11" x14ac:dyDescent="0.25">
      <c r="C228" s="11"/>
      <c r="D228" s="11"/>
      <c r="E228" s="11"/>
      <c r="F228" s="11"/>
      <c r="G228" s="11"/>
      <c r="H228" s="11"/>
      <c r="I228" s="11"/>
      <c r="J228" s="11"/>
    </row>
    <row r="229" spans="3:11" x14ac:dyDescent="0.25">
      <c r="C229" s="40"/>
      <c r="D229" s="40"/>
      <c r="E229" s="40"/>
      <c r="F229" s="40"/>
      <c r="G229" s="40"/>
      <c r="H229" s="40"/>
      <c r="I229" s="40"/>
      <c r="J229" s="40"/>
    </row>
    <row r="230" spans="3:11" x14ac:dyDescent="0.25">
      <c r="C230" s="11"/>
      <c r="D230" s="11"/>
      <c r="E230" s="11"/>
      <c r="F230" s="11"/>
      <c r="G230" s="11"/>
      <c r="H230" s="11"/>
      <c r="I230" s="11"/>
      <c r="J230" s="11"/>
    </row>
    <row r="231" spans="3:11" x14ac:dyDescent="0.25">
      <c r="C231" s="11"/>
      <c r="D231" s="11"/>
      <c r="E231" s="11"/>
      <c r="F231" s="11"/>
      <c r="G231" s="11"/>
      <c r="H231" s="11"/>
      <c r="I231" s="11"/>
      <c r="J231" s="11"/>
    </row>
    <row r="232" spans="3:11" x14ac:dyDescent="0.25">
      <c r="C232" s="11"/>
      <c r="D232" s="11"/>
      <c r="E232" s="11"/>
      <c r="F232" s="11"/>
      <c r="G232" s="11"/>
      <c r="H232" s="11"/>
      <c r="I232" s="11"/>
      <c r="J232" s="11"/>
    </row>
    <row r="233" spans="3:11" x14ac:dyDescent="0.25">
      <c r="C233" s="11"/>
      <c r="D233" s="11"/>
      <c r="E233" s="11"/>
      <c r="F233" s="11"/>
      <c r="G233" s="11"/>
      <c r="H233" s="11"/>
      <c r="I233" s="11"/>
      <c r="J233" s="11"/>
    </row>
    <row r="234" spans="3:11" x14ac:dyDescent="0.25">
      <c r="C234" s="11"/>
      <c r="D234" s="11"/>
      <c r="E234" s="11"/>
      <c r="F234" s="11"/>
      <c r="G234" s="11"/>
      <c r="H234" s="11"/>
      <c r="I234" s="11"/>
      <c r="J234" s="11"/>
    </row>
  </sheetData>
  <sheetProtection algorithmName="SHA-512" hashValue="lTY9O4sVdBJzb9j8otRt/z6UKcABIjyXid3vu99PcNxtetlhYK3hsSZ0eW5pEUwt7vjF7wloX8EzjrDwGYTowA==" saltValue="vxbeqKh8gsxwaoA/bv/5IQ==" spinCount="100000" sheet="1" objects="1" scenarios="1"/>
  <mergeCells count="150">
    <mergeCell ref="C225:K226"/>
    <mergeCell ref="C223:K223"/>
    <mergeCell ref="K212:K214"/>
    <mergeCell ref="D213:I213"/>
    <mergeCell ref="D143:I145"/>
    <mergeCell ref="K143:K145"/>
    <mergeCell ref="B197:B200"/>
    <mergeCell ref="D198:I198"/>
    <mergeCell ref="B201:B205"/>
    <mergeCell ref="D202:I202"/>
    <mergeCell ref="K206:K208"/>
    <mergeCell ref="D207:I207"/>
    <mergeCell ref="K209:K211"/>
    <mergeCell ref="D210:I210"/>
    <mergeCell ref="B181:B184"/>
    <mergeCell ref="D182:I182"/>
    <mergeCell ref="K218:K220"/>
    <mergeCell ref="D219:I219"/>
    <mergeCell ref="D190:I190"/>
    <mergeCell ref="D151:I151"/>
    <mergeCell ref="D153:F153"/>
    <mergeCell ref="H153:I153"/>
    <mergeCell ref="K215:K217"/>
    <mergeCell ref="D216:I216"/>
    <mergeCell ref="B189:B192"/>
    <mergeCell ref="C2:K2"/>
    <mergeCell ref="C3:K6"/>
    <mergeCell ref="C8:D8"/>
    <mergeCell ref="C9:D9"/>
    <mergeCell ref="E7:I7"/>
    <mergeCell ref="E8:I8"/>
    <mergeCell ref="C11:J11"/>
    <mergeCell ref="E9:I9"/>
    <mergeCell ref="B25:B37"/>
    <mergeCell ref="D26:I28"/>
    <mergeCell ref="K26:K28"/>
    <mergeCell ref="D34:I34"/>
    <mergeCell ref="D36:F36"/>
    <mergeCell ref="H36:I36"/>
    <mergeCell ref="B12:B24"/>
    <mergeCell ref="D13:I15"/>
    <mergeCell ref="K13:K15"/>
    <mergeCell ref="B64:B76"/>
    <mergeCell ref="B51:B63"/>
    <mergeCell ref="B185:B188"/>
    <mergeCell ref="B129:B141"/>
    <mergeCell ref="D186:I186"/>
    <mergeCell ref="D137:I137"/>
    <mergeCell ref="L169:L171"/>
    <mergeCell ref="D174:I175"/>
    <mergeCell ref="D176:I176"/>
    <mergeCell ref="D177:I177"/>
    <mergeCell ref="H127:I127"/>
    <mergeCell ref="B103:B115"/>
    <mergeCell ref="D104:I106"/>
    <mergeCell ref="B193:B196"/>
    <mergeCell ref="D194:I194"/>
    <mergeCell ref="B168:B180"/>
    <mergeCell ref="D169:I171"/>
    <mergeCell ref="K169:K171"/>
    <mergeCell ref="L143:L145"/>
    <mergeCell ref="D148:I149"/>
    <mergeCell ref="D150:I150"/>
    <mergeCell ref="L156:L158"/>
    <mergeCell ref="D161:I162"/>
    <mergeCell ref="D163:I163"/>
    <mergeCell ref="D164:I164"/>
    <mergeCell ref="D166:F166"/>
    <mergeCell ref="D179:F179"/>
    <mergeCell ref="H179:I179"/>
    <mergeCell ref="B142:B154"/>
    <mergeCell ref="B155:B167"/>
    <mergeCell ref="D138:I138"/>
    <mergeCell ref="D140:F140"/>
    <mergeCell ref="G140:H140"/>
    <mergeCell ref="K130:K132"/>
    <mergeCell ref="B116:B128"/>
    <mergeCell ref="D156:I158"/>
    <mergeCell ref="K156:K158"/>
    <mergeCell ref="H166:I166"/>
    <mergeCell ref="B38:B50"/>
    <mergeCell ref="D39:I41"/>
    <mergeCell ref="K39:K41"/>
    <mergeCell ref="D124:I124"/>
    <mergeCell ref="D125:I125"/>
    <mergeCell ref="D130:I132"/>
    <mergeCell ref="B77:B89"/>
    <mergeCell ref="B90:B102"/>
    <mergeCell ref="D72:I72"/>
    <mergeCell ref="D73:I73"/>
    <mergeCell ref="D75:F75"/>
    <mergeCell ref="H75:I75"/>
    <mergeCell ref="D114:F114"/>
    <mergeCell ref="L39:L41"/>
    <mergeCell ref="D44:I45"/>
    <mergeCell ref="D46:I46"/>
    <mergeCell ref="D47:I47"/>
    <mergeCell ref="D49:F49"/>
    <mergeCell ref="H49:I49"/>
    <mergeCell ref="K117:K119"/>
    <mergeCell ref="L117:L119"/>
    <mergeCell ref="D122:I123"/>
    <mergeCell ref="K91:K93"/>
    <mergeCell ref="L91:L93"/>
    <mergeCell ref="D91:I93"/>
    <mergeCell ref="D52:I54"/>
    <mergeCell ref="K52:K54"/>
    <mergeCell ref="L52:L54"/>
    <mergeCell ref="D57:I58"/>
    <mergeCell ref="D59:I59"/>
    <mergeCell ref="D60:I60"/>
    <mergeCell ref="D62:F62"/>
    <mergeCell ref="H62:I62"/>
    <mergeCell ref="D65:I67"/>
    <mergeCell ref="K65:K67"/>
    <mergeCell ref="L65:L67"/>
    <mergeCell ref="D70:I71"/>
    <mergeCell ref="L130:L132"/>
    <mergeCell ref="D133:I133"/>
    <mergeCell ref="D135:I136"/>
    <mergeCell ref="K78:K80"/>
    <mergeCell ref="L78:L80"/>
    <mergeCell ref="D83:I84"/>
    <mergeCell ref="D85:I85"/>
    <mergeCell ref="D86:I86"/>
    <mergeCell ref="D88:F88"/>
    <mergeCell ref="H88:I88"/>
    <mergeCell ref="D127:F127"/>
    <mergeCell ref="D96:I97"/>
    <mergeCell ref="D98:I98"/>
    <mergeCell ref="D99:I99"/>
    <mergeCell ref="D101:F101"/>
    <mergeCell ref="H101:I101"/>
    <mergeCell ref="D78:I80"/>
    <mergeCell ref="H114:I114"/>
    <mergeCell ref="K104:K106"/>
    <mergeCell ref="L104:L106"/>
    <mergeCell ref="D117:I119"/>
    <mergeCell ref="D109:I110"/>
    <mergeCell ref="D111:I111"/>
    <mergeCell ref="D112:I112"/>
    <mergeCell ref="L13:L15"/>
    <mergeCell ref="D18:I19"/>
    <mergeCell ref="D20:I20"/>
    <mergeCell ref="D21:I21"/>
    <mergeCell ref="D23:F23"/>
    <mergeCell ref="H23:I23"/>
    <mergeCell ref="L26:L28"/>
    <mergeCell ref="D31:I32"/>
    <mergeCell ref="D33:I33"/>
  </mergeCells>
  <pageMargins left="1.6535433070866143" right="0.74803149606299213" top="0.70866141732283472" bottom="0.70866141732283472" header="0.31496062992125984" footer="0.31496062992125984"/>
  <pageSetup paperSize="9" scale="56" orientation="portrait" r:id="rId1"/>
  <headerFooter>
    <oddHeader>&amp;L&amp;"-,Ležeče"43001-13/2022&amp;C&amp;"-,Ležeče"PZI ureditve ceste R3-607/5723 Preval – Grgar – Čepovan
na odseku od km 7+000 do km 12+000&amp;R&amp;"-,Ležeče"RAZPIS 2022</oddHeader>
    <oddFooter>&amp;CStran &amp;P/&amp;N</oddFooter>
  </headerFooter>
  <rowBreaks count="3" manualBreakCount="3">
    <brk id="63" min="1" max="10" man="1"/>
    <brk id="141" min="1" max="10" man="1"/>
    <brk id="192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priloga 1</vt:lpstr>
      <vt:lpstr>'priloga 1'!Področje_tiskanja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Ambrož Gorjanc</dc:creator>
  <cp:lastModifiedBy>Ambrož Gorjanc</cp:lastModifiedBy>
  <cp:lastPrinted>2022-01-13T08:22:09Z</cp:lastPrinted>
  <dcterms:created xsi:type="dcterms:W3CDTF">2019-10-09T07:29:14Z</dcterms:created>
  <dcterms:modified xsi:type="dcterms:W3CDTF">2022-02-09T09:15:20Z</dcterms:modified>
</cp:coreProperties>
</file>